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525"/>
  </bookViews>
  <sheets>
    <sheet name="明细表" sheetId="1" r:id="rId1"/>
  </sheets>
  <definedNames>
    <definedName name="_xlnm._FilterDatabase" localSheetId="0" hidden="1">明细表!$A$7:$Y$47</definedName>
    <definedName name="_xlnm.Print_Titles" localSheetId="0">明细表!$4:$7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<sst xmlns="http://schemas.openxmlformats.org/spreadsheetml/2006/main" count="475" uniqueCount="250">
  <si>
    <t>附件：</t>
  </si>
  <si>
    <t>柳城县2025年巩固拓展脱贫攻坚成果和乡村振兴项目库第二次调整计划表</t>
  </si>
  <si>
    <t>填报单位：柳城县农业农村局</t>
  </si>
  <si>
    <t>序号</t>
  </si>
  <si>
    <t>项目类型</t>
  </si>
  <si>
    <t>项目子类型</t>
  </si>
  <si>
    <t>项目名称</t>
  </si>
  <si>
    <t>建设地点</t>
  </si>
  <si>
    <t>建设周期</t>
  </si>
  <si>
    <t>资金计划（万元）</t>
  </si>
  <si>
    <t>建设内容（补助标准/规模）</t>
  </si>
  <si>
    <t>绩效目标</t>
  </si>
  <si>
    <t>是否已完成前期工作</t>
  </si>
  <si>
    <t>主管单位</t>
  </si>
  <si>
    <t>项目实施单位</t>
  </si>
  <si>
    <t>项目负责人</t>
  </si>
  <si>
    <t>联系电话</t>
  </si>
  <si>
    <t>调整情况</t>
  </si>
  <si>
    <t>备注</t>
  </si>
  <si>
    <t>项目预算总投资</t>
  </si>
  <si>
    <t>政府投入</t>
  </si>
  <si>
    <t>具体情况</t>
  </si>
  <si>
    <t>调整理由</t>
  </si>
  <si>
    <t>镇</t>
  </si>
  <si>
    <t>村</t>
  </si>
  <si>
    <t>计划年度</t>
  </si>
  <si>
    <t>计划开工时间</t>
  </si>
  <si>
    <t>计划完工时间</t>
  </si>
  <si>
    <t>财政衔接资金</t>
  </si>
  <si>
    <t>统筹整合资金</t>
  </si>
  <si>
    <t>广东帮扶资金</t>
  </si>
  <si>
    <t>新增入库项目是否纳入年度计划</t>
  </si>
  <si>
    <t>调整出库项目是否原已纳入年度实施计划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</si>
  <si>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</si>
  <si>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</si>
  <si>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</si>
  <si>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</si>
  <si>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</si>
  <si>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</si>
  <si>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</si>
  <si>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</si>
  <si>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</si>
  <si>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</si>
  <si>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</si>
  <si>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</si>
  <si>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</si>
  <si>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</si>
  <si>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</si>
  <si>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</si>
  <si>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</si>
  <si>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</si>
  <si>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</si>
  <si>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</si>
  <si>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</si>
  <si>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</si>
  <si>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</si>
  <si>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</si>
  <si>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</si>
  <si>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合计</t>
  </si>
  <si>
    <t>一、新增入库并列入实施计划项目（3个）</t>
  </si>
  <si>
    <t>乡村建设行动</t>
  </si>
  <si>
    <t>农村供水保障设施建设</t>
  </si>
  <si>
    <t>龙头镇瓦窑村龙盘屯应急水源工程</t>
  </si>
  <si>
    <t>龙头镇</t>
  </si>
  <si>
    <t>瓦窑村</t>
  </si>
  <si>
    <t>新建机井1口，管网安装约2300m</t>
  </si>
  <si>
    <t>项目完成后保障175人饮水安全问题。</t>
  </si>
  <si>
    <t>是</t>
  </si>
  <si>
    <t>柳城县水利局</t>
  </si>
  <si>
    <t>柳城县长润农村供水有限公司</t>
  </si>
  <si>
    <t>兰运龙</t>
  </si>
  <si>
    <t>0772-7617787</t>
  </si>
  <si>
    <t>新增入库</t>
  </si>
  <si>
    <t>群众需求，改善群众生产生活条件</t>
  </si>
  <si>
    <t>龙头镇瓦窑村甫上屯应急水源工程</t>
  </si>
  <si>
    <t>新建机井1口，泵房1间，管网安装约2000m及低压线路安装</t>
  </si>
  <si>
    <t>项目完成后保障210人饮水质量。</t>
  </si>
  <si>
    <t>龙头镇伏虎村伏虎屯、太平屯应急供水工程</t>
  </si>
  <si>
    <t>伏虎村</t>
  </si>
  <si>
    <t>管网安装约2100m</t>
  </si>
  <si>
    <t>项目完成后保障759人饮水安全问题。</t>
  </si>
  <si>
    <t>二、调整项目名称及建设内容（1个）</t>
  </si>
  <si>
    <t>产业发展</t>
  </si>
  <si>
    <t>产业园(区)</t>
  </si>
  <si>
    <t>东泉镇青山村歪历屯、螺田村松树头屯农田灌溉水渠建设</t>
  </si>
  <si>
    <t>东泉镇</t>
  </si>
  <si>
    <t>青山村、螺田村</t>
  </si>
  <si>
    <r>
      <rPr>
        <b/>
        <sz val="24"/>
        <color rgb="FF000000"/>
        <rFont val="宋体"/>
        <charset val="134"/>
      </rPr>
      <t>建设内容修改为：</t>
    </r>
    <r>
      <rPr>
        <sz val="24"/>
        <color rgb="FF000000"/>
        <rFont val="宋体"/>
        <charset val="134"/>
      </rPr>
      <t>青山村修建水渠长850米×宽0.8×高0.6；螺田村葫芦坳山塘排水涵150米及水坝维修加固坝基</t>
    </r>
  </si>
  <si>
    <t>项目受益179户638人，改善农村生产条件，带动产业发展，增加农民收入。</t>
  </si>
  <si>
    <t>柳城县农业农村局</t>
  </si>
  <si>
    <t>东泉镇人民政府</t>
  </si>
  <si>
    <t>胡钰龙</t>
  </si>
  <si>
    <t>17377249897</t>
  </si>
  <si>
    <t>调整项目名称、建设内容</t>
  </si>
  <si>
    <r>
      <rPr>
        <b/>
        <sz val="24"/>
        <color rgb="FF000000"/>
        <rFont val="宋体"/>
        <charset val="134"/>
      </rPr>
      <t>项目名称变更为：</t>
    </r>
    <r>
      <rPr>
        <sz val="24"/>
        <color rgb="FF000000"/>
        <rFont val="宋体"/>
        <charset val="134"/>
      </rPr>
      <t>东泉镇青山村歪历屯、螺田村盘家屯葫芦坳水稻产业配套设施建设</t>
    </r>
  </si>
  <si>
    <t>三、调整出库项目（26个）</t>
  </si>
  <si>
    <t>1.产业发展项目（2个）</t>
  </si>
  <si>
    <t>产业园（区）</t>
  </si>
  <si>
    <t>太平镇板贡村中村屯甘蔗、优质稻产业基地配套设施</t>
  </si>
  <si>
    <t>太平镇</t>
  </si>
  <si>
    <t>板贡村</t>
  </si>
  <si>
    <t>建设灌溉水渠三面光，长度600米，宽0.4米，高0.4米</t>
  </si>
  <si>
    <t>群众积极支持，完善农业基础设施，项目建成后解决农作物灌溉问题，促进产业发展，改善生活生产条件，增加产业收入，巩固脱贫成效。</t>
  </si>
  <si>
    <t>太平镇人民政府</t>
  </si>
  <si>
    <t>韦俏爽</t>
  </si>
  <si>
    <t>调整出库</t>
  </si>
  <si>
    <t>寨隆镇鸡楼屯环村村糖料蔗产业道路硬化工程</t>
  </si>
  <si>
    <t>寨隆镇</t>
  </si>
  <si>
    <t>鸡楼村</t>
  </si>
  <si>
    <t>新建硬化道路0.72公里，路基宽为4.5米，路面宽3.5米，厚0.2米，含涵管等</t>
  </si>
  <si>
    <t>改善鸡楼屯产业行路难的问题，方便220户795人发展产业。</t>
  </si>
  <si>
    <t>寨隆镇人民政府</t>
  </si>
  <si>
    <t>佟永恒</t>
  </si>
  <si>
    <t>18577286580</t>
  </si>
  <si>
    <t>2.村基础建设（3个）</t>
  </si>
  <si>
    <t>农村道路建设</t>
  </si>
  <si>
    <t>柳城县龙头镇网山涵改扩建工程</t>
  </si>
  <si>
    <t>旗山村</t>
  </si>
  <si>
    <t>拆除现有涵洞，并在原址处新建满足公路-Ⅰ级荷载的箱涵。结构为 2-4x1.75 米闭合框架，与河道正交。箱涵结构宽 9.2 米，长 6 米。</t>
  </si>
  <si>
    <t>提升生产运输效率，方便群众出行</t>
  </si>
  <si>
    <t>柳城县交通运输局</t>
  </si>
  <si>
    <t>龙头镇人民政府</t>
  </si>
  <si>
    <t>黄敏</t>
  </si>
  <si>
    <t>18977219662</t>
  </si>
  <si>
    <t>龙头镇隆水村石鸡山产业道路硬化</t>
  </si>
  <si>
    <t>隆水村</t>
  </si>
  <si>
    <t>硬化道路长约800米，路面宽4.5米，厚0.2米，路基、滚水坝等。</t>
  </si>
  <si>
    <t>否</t>
  </si>
  <si>
    <t>黄阳丽</t>
  </si>
  <si>
    <t>18589989985</t>
  </si>
  <si>
    <t>龙头镇龙头村冬瓜岭屯至岭脚产业道路硬化</t>
  </si>
  <si>
    <t>龙头村</t>
  </si>
  <si>
    <t>建设硬化道路长约700米，路面宽4.0米，厚0.2米，路基、挡土墙等。</t>
  </si>
  <si>
    <t>3.人饮工程项目（14个）</t>
  </si>
  <si>
    <t>六塘镇油兰村土桥屯饮水安全巩固提升工程</t>
  </si>
  <si>
    <t>六塘镇</t>
  </si>
  <si>
    <t>油兰村</t>
  </si>
  <si>
    <t>新建50m³水塔1座，机井1口、泵房1间、安装管网5500m及消毒设备安装、闸阀井安装</t>
  </si>
  <si>
    <t>项目建成后，解决695人饮水安全问题。</t>
  </si>
  <si>
    <t>龙头镇伏虎村伏虎屯、下屯、木村屯、太平屯饮水安全巩固提升工程</t>
  </si>
  <si>
    <t>新建泵房1做，50m³水池1座、管网安装9000,低压线路安装、闸阀井安装等</t>
  </si>
  <si>
    <t>项目建成后，解决1232人饮水安全问题。</t>
  </si>
  <si>
    <t>柳城县农村饮水水质提升工程</t>
  </si>
  <si>
    <t>消毒、净化设备安装</t>
  </si>
  <si>
    <t>项目完成后可提升3500人饮水质量。</t>
  </si>
  <si>
    <t>柳城县农田水利站</t>
  </si>
  <si>
    <t>韦翔</t>
  </si>
  <si>
    <t>0772-7613824</t>
  </si>
  <si>
    <t>沙埔镇碑田村汶水龙屯饮水安全巩固提升工程</t>
  </si>
  <si>
    <t>沙埔镇</t>
  </si>
  <si>
    <t>碑田村</t>
  </si>
  <si>
    <t>新建机井1口、管道安装3600m及低压线路安装；</t>
  </si>
  <si>
    <t>项目完成后可解决290人饮水安全问题。</t>
  </si>
  <si>
    <t>太平镇木界村山腰屯水源提升工程</t>
  </si>
  <si>
    <t>木界村</t>
  </si>
  <si>
    <t>新建机井1口、管道安装1100m米及低压线路安装；</t>
  </si>
  <si>
    <t>项目完成后可解决422人饮水安全问题。</t>
  </si>
  <si>
    <t>太平镇上油村上油屯水源提升工程</t>
  </si>
  <si>
    <t>上油村</t>
  </si>
  <si>
    <t>新建机井1口、管道安装1250m及低压线路安装；</t>
  </si>
  <si>
    <t>项目完成后可解决396人饮水安全问题。</t>
  </si>
  <si>
    <t>太平镇板料村贡放屯水源提升工程</t>
  </si>
  <si>
    <t>板料村</t>
  </si>
  <si>
    <t>新建机井1口、管道安装2000m及低压线路安装；</t>
  </si>
  <si>
    <t>项目完成后可解决224人饮水安全问题。</t>
  </si>
  <si>
    <t>古砦仫佬族乡岭头村饮水安全巩固提升工程</t>
  </si>
  <si>
    <t>古砦乡</t>
  </si>
  <si>
    <t>岭头村</t>
  </si>
  <si>
    <t>新建250m³不锈钢调节池1座；加压设备1套；管网安装46000m；</t>
  </si>
  <si>
    <t>项目完成后可解决2320人饮水安全问题。</t>
  </si>
  <si>
    <t>古砦仫佬族乡龙袍村社村屯、牛皮屯饮水巩固提升工程</t>
  </si>
  <si>
    <t>龙袍村</t>
  </si>
  <si>
    <t>管道安装6900m；</t>
  </si>
  <si>
    <t>项目完成后可解决291人饮水安全问题。</t>
  </si>
  <si>
    <t>古砦仫佬族乡泗巷村饮水巩固提升工程</t>
  </si>
  <si>
    <t>泗巷村</t>
  </si>
  <si>
    <t>管网安装10000m；</t>
  </si>
  <si>
    <t>项目完成后可解决1737人饮水安全问题。</t>
  </si>
  <si>
    <t>凤山镇南丹村勒马屯饮水安全巩固提升工程</t>
  </si>
  <si>
    <t>凤山镇</t>
  </si>
  <si>
    <t>南丹村</t>
  </si>
  <si>
    <t>新建水塔及上下水管</t>
  </si>
  <si>
    <t>项目完成后可解决375人饮水安全问题。</t>
  </si>
  <si>
    <t>古砦仫佬族乡古砦村新村屯饮水安全提升工程</t>
  </si>
  <si>
    <t>古砦仫佬族乡</t>
  </si>
  <si>
    <t>古砦村</t>
  </si>
  <si>
    <t>管网安装2km</t>
  </si>
  <si>
    <t>完成管网安装2km，改善村民用水困难问题。</t>
  </si>
  <si>
    <t>古砦仫佬族乡人民政府</t>
  </si>
  <si>
    <t>彭大通</t>
  </si>
  <si>
    <t>13768026543</t>
  </si>
  <si>
    <t>六塘镇六塘村银村屯饮水安全巩固提升工程</t>
  </si>
  <si>
    <t>六塘村</t>
  </si>
  <si>
    <t>新建机井1口，管网安装约2000m，变压器1座；</t>
  </si>
  <si>
    <t>项目完成后可解决663人饮水安全问题。</t>
  </si>
  <si>
    <t>0772-7613826</t>
  </si>
  <si>
    <t>六塘镇油兰村油兰屯饮水安全巩固提升工程</t>
  </si>
  <si>
    <t>新建机井1口，泵房1间，管网安装约8000m及低压线路安装；</t>
  </si>
  <si>
    <t>项目完成后可解决690人饮水安全问题。</t>
  </si>
  <si>
    <t>0772-7613827</t>
  </si>
  <si>
    <t>4.人居环境整治项目（7个）</t>
  </si>
  <si>
    <t>村容村貌提升</t>
  </si>
  <si>
    <t>六塘镇六塘村九汉屯人居环境整治</t>
  </si>
  <si>
    <t>建设道路硬化800平方，屯中三面光排污沟1500米，高0.8米，宽0.8米</t>
  </si>
  <si>
    <t>群众积极参与项目建设及监督并受益，项目建成后，可解决六塘镇六塘村九汉屯150户560人农田灌溉不足问题，同时有利于汛期顺利排洪，消除汛期安全隐患。</t>
  </si>
  <si>
    <t>六塘镇人民政府</t>
  </si>
  <si>
    <t>吕伟华</t>
  </si>
  <si>
    <t>15307727258</t>
  </si>
  <si>
    <t>沙埔镇长隆村高田屯人居环境改造提升项目</t>
  </si>
  <si>
    <t>长隆村</t>
  </si>
  <si>
    <t>旧排水沟修缮、疏通，埋放排水涵管，排水沟盖板，新建排水沟等1000米；
屯内道路硬化，长约300米，宽2.5-3.5米，部分道路坑洼修理平整。</t>
  </si>
  <si>
    <t>该项目建成后，提升人居环境，减少污水横流，方便群众出行，进一步改善生产生活环境，提高满意度。</t>
  </si>
  <si>
    <t>柳城县沙埔镇人民政府</t>
  </si>
  <si>
    <t>黄超云</t>
  </si>
  <si>
    <t>古砦乡汶炉村汶炉屯人居环境整治项目</t>
  </si>
  <si>
    <t>汶炉村</t>
  </si>
  <si>
    <t>新建屯内排洪沟挡土墙长1400米，高1.1 米，宽0.5 米。</t>
  </si>
  <si>
    <t>群众积极参与、改善生活生产条件、提高生活质量，项目建成后解决群众内涝问题</t>
  </si>
  <si>
    <t>全新结</t>
  </si>
  <si>
    <t>柳城县2025年少数民族发展资金-社冲乡社冲村新社冲屯人居环境整治补短板项目</t>
  </si>
  <si>
    <t>社冲乡</t>
  </si>
  <si>
    <t>社冲村</t>
  </si>
  <si>
    <t>1.屯中道路硬化长约580米宽3.5米，厚0.2米等；
2.修建排水沟长约700米，宽0.4米，高0.5米，加盖板等；
3.道路两边扩宽硬化长约1200米，宽1.2米，厚0.2米等。</t>
  </si>
  <si>
    <t>完成新建1.屯中道路硬化800米*3.5米*0.2米等；
2.道路两边扩宽硬化1250米*1.2米*0.2米等。</t>
  </si>
  <si>
    <t>柳城县委统战部</t>
  </si>
  <si>
    <t>吴凯文</t>
  </si>
  <si>
    <t>18977216768</t>
  </si>
  <si>
    <t>大埔镇田垌村人居环境整治项目</t>
  </si>
  <si>
    <t>大埔镇</t>
  </si>
  <si>
    <t>田垌村</t>
  </si>
  <si>
    <t>东建屯入户路硬化450米、宽2.5米；双山屯入户路硬化800米、宽2.5米；汶头屯入户路硬化1200米、宽2.5米。</t>
  </si>
  <si>
    <t>改善田垌村东建屯人居环境，提高村民的生活质量提升该屯人居环境整治，方便群众出行。</t>
  </si>
  <si>
    <t>大埔镇人民政府</t>
  </si>
  <si>
    <t>罗杰文</t>
  </si>
  <si>
    <t>18077245123</t>
  </si>
  <si>
    <t>凤山镇头塘村茂林屯村庄治理工程</t>
  </si>
  <si>
    <t>头塘村</t>
  </si>
  <si>
    <t>1、屯中道路硬化3段:总长约320米、宽3.5米、厚0.2米;2、屯中路面拓宽2处:长85米、宽1.5米、厚0.15米。3、硬化公共场所周边地块台阶长38米、宽6米、高2米，4、排水、排污沟及沟边挡土墙:新建排水沟长210米、内空300x300mm，沟边挡土墙240立方米</t>
  </si>
  <si>
    <t>该项目群众积极参与，项目解决群众出行及排污问题，极大改善群众居住环境。</t>
  </si>
  <si>
    <t>凤山镇人民政府</t>
  </si>
  <si>
    <t>黄鑫祥</t>
  </si>
  <si>
    <t>0772-7911213</t>
  </si>
  <si>
    <t>社冲乡洛文村大湖屯人居环境整治项目</t>
  </si>
  <si>
    <t>洛文村</t>
  </si>
  <si>
    <t>1.新增硬化道路、地台3400平方米，厚0.2米，排水管（沟）约1750米，检查井18座，道路破除及修复等内容。
2.道路硬化宽3.5米，厚0.2米，长约400米等。</t>
  </si>
  <si>
    <t>提升当地175户710人人居条件，改善洛文村的生产生活条件和村容村貌，促进产业发展，方便群众出行。</t>
  </si>
  <si>
    <t>社冲乡人民政府</t>
  </si>
  <si>
    <t>覃晴</t>
  </si>
  <si>
    <t>18775223860</t>
  </si>
  <si>
    <t>主要领导：邓惠勤                                                                分管领导：李悦溪                                                                    填表人：叶文彬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</si>
</sst>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indexed="8"/>
      <name val="宋体"/>
      <charset val="134"/>
    </font>
    <font>
      <b/>
      <sz val="24"/>
      <color rgb="FF000000"/>
      <name val="宋体"/>
      <charset val="134"/>
    </font>
    <font>
      <sz val="24"/>
      <color rgb="FF000000"/>
      <name val="宋体"/>
      <charset val="134"/>
    </font>
    <font>
      <sz val="16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b/>
      <sz val="36"/>
      <color rgb="FF000000"/>
      <name val="宋体"/>
      <charset val="134"/>
    </font>
    <font>
      <b/>
      <u/>
      <sz val="36"/>
      <color rgb="FF000000"/>
      <name val="宋体"/>
      <charset val="134"/>
    </font>
    <font>
      <b/>
      <sz val="30"/>
      <color rgb="FF000000"/>
      <name val="宋体"/>
      <charset val="134"/>
    </font>
    <font>
      <b/>
      <sz val="28"/>
      <color rgb="FF000000"/>
      <name val="宋体"/>
      <charset val="134"/>
    </font>
    <font>
      <sz val="20"/>
      <color rgb="FF000000"/>
      <name val="宋体"/>
      <charset val="134"/>
    </font>
    <font>
      <sz val="22"/>
      <color rgb="FF000000"/>
      <name val="仿宋_GB2312"/>
      <charset val="134"/>
    </font>
    <font>
      <sz val="24"/>
      <color rgb="FF000000"/>
      <name val="仿宋_GB2312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2"/>
      <color indexed="20"/>
      <name val="楷体_GB2312"/>
      <charset val="134"/>
    </font>
    <font>
      <b/>
      <sz val="9"/>
      <name val="Arial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3" borderId="11">
      <alignment vertical="center"/>
    </xf>
    <xf numFmtId="0" fontId="35" fillId="34" borderId="0">
      <alignment vertical="center"/>
      <protection locked="0"/>
    </xf>
    <xf numFmtId="0" fontId="5" fillId="0" borderId="0">
      <protection locked="0"/>
    </xf>
    <xf numFmtId="0" fontId="36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  <protection locked="0"/>
    </xf>
    <xf numFmtId="0" fontId="39" fillId="0" borderId="0"/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7" fillId="0" borderId="0" xfId="49" applyNumberFormat="1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49" fontId="7" fillId="0" borderId="0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49" fontId="1" fillId="0" borderId="1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1" fillId="0" borderId="0" xfId="49" applyNumberFormat="1" applyFont="1" applyFill="1" applyAlignment="1">
      <alignment horizontal="left" vertical="center" wrapText="1"/>
    </xf>
    <xf numFmtId="49" fontId="1" fillId="0" borderId="0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1" fillId="0" borderId="0" xfId="49" applyNumberFormat="1" applyFont="1" applyFill="1" applyBorder="1" applyAlignment="1">
      <alignment horizontal="center" vertical="center" wrapText="1"/>
    </xf>
    <xf numFmtId="176" fontId="1" fillId="0" borderId="1" xfId="55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13" fillId="0" borderId="0" xfId="0" applyFont="1">
      <alignment vertical="center"/>
    </xf>
    <xf numFmtId="0" fontId="5" fillId="0" borderId="0" xfId="0" applyFont="1" applyFill="1">
      <alignment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7" xfId="49"/>
    <cellStyle name="Input 20" xfId="50"/>
    <cellStyle name="差财政支出对上级的依赖程度" xfId="51"/>
    <cellStyle name="常规 2 73" xfId="52"/>
    <cellStyle name="分级显示列1Book1" xfId="53"/>
    <cellStyle name="常规 13" xfId="54"/>
    <cellStyle name="常规 41" xfId="55"/>
    <cellStyle name="常规 23" xfId="56"/>
    <cellStyle name="常规_Sheet1" xfId="57"/>
    <cellStyle name="常规 3 5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5634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5635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5636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5637" name="Picture 5579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5638" name="图片 768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5639" name="图片 897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0" name="图片 83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1" name="图片 8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2" name="图片 8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3" name="图片 8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4" name="图片 8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5" name="图片 8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6" name="图片 8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7" name="图片 8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8" name="图片 8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49" name="图片 8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0" name="图片 8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1" name="图片 8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2" name="图片 8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3" name="图片 8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4" name="图片 8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5" name="图片 8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6" name="图片 8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7" name="图片 8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8" name="图片 8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59" name="图片 8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0" name="图片 8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1" name="图片 8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2" name="图片 8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3" name="图片 8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4" name="图片 8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5" name="图片 8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6" name="图片 8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7" name="图片 8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8" name="图片 8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69" name="图片 8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0" name="图片 8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1" name="图片 8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2" name="图片 8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3" name="图片 8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4" name="图片 8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5" name="图片 8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6" name="图片 8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7" name="图片 8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8" name="图片 8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79" name="图片 8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0" name="图片 8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1" name="图片 8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2" name="图片 8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3" name="图片 8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4" name="图片 8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5" name="图片 8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6" name="图片 8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7" name="图片 8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8" name="图片 8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89" name="图片 8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0" name="图片 8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1" name="图片 8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2" name="图片 8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3" name="图片 8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4" name="图片 8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5" name="图片 8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6" name="图片 8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7" name="图片 8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8" name="图片 8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99" name="图片 8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0" name="图片 8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1" name="图片 8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2" name="图片 8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3" name="图片 8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4" name="图片 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5" name="图片 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6" name="图片 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7" name="图片 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8" name="图片 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09" name="图片 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0" name="图片 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1" name="图片 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2" name="图片 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3" name="图片 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4" name="图片 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5" name="图片 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6" name="图片 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7" name="图片 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8" name="图片 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19" name="图片 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0" name="图片 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1" name="图片 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2" name="图片 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3" name="图片 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4" name="图片 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5" name="图片 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6" name="图片 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7" name="图片 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8" name="图片 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29" name="图片 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0" name="图片 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1" name="图片 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2" name="图片 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3" name="图片 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4" name="图片 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5" name="图片 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6" name="图片 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7" name="图片 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8" name="图片 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39" name="图片 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0" name="图片 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1" name="图片 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2" name="图片 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3" name="图片 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4" name="图片 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5" name="图片 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6" name="图片 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7" name="图片 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8" name="图片 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49" name="图片 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0" name="图片 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1" name="图片 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2" name="图片 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3" name="图片 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4" name="图片 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5" name="图片 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6" name="图片 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7" name="图片 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8" name="图片 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59" name="图片 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0" name="图片 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1" name="图片 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2" name="图片 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3" name="图片 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4" name="图片 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5" name="图片 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6" name="图片 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7" name="图片 9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8" name="图片 83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69" name="图片 8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0" name="图片 8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1" name="图片 8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2" name="图片 8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3" name="图片 8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4" name="图片 8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5" name="图片 8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6" name="图片 8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7" name="图片 8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8" name="图片 8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79" name="图片 8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0" name="图片 8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1" name="图片 8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2" name="图片 8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3" name="图片 8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4" name="图片 8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5" name="图片 8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6" name="图片 8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7" name="图片 8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8" name="图片 8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89" name="图片 8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0" name="图片 8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1" name="图片 8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2" name="图片 8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3" name="图片 8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4" name="图片 8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5" name="图片 8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6" name="图片 8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7" name="图片 8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8" name="图片 8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99" name="图片 8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0" name="图片 8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1" name="图片 8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2" name="图片 8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3" name="图片 8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4" name="图片 8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5" name="图片 8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6" name="图片 8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7" name="图片 8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8" name="图片 8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09" name="图片 8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0" name="图片 8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1" name="图片 8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2" name="图片 8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3" name="图片 8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4" name="图片 8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5" name="图片 8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6" name="图片 8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7" name="图片 8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8" name="图片 8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19" name="图片 8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0" name="图片 8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1" name="图片 8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2" name="图片 8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3" name="图片 8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4" name="图片 8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5" name="图片 8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6" name="图片 8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7" name="图片 8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8" name="图片 8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29" name="图片 8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0" name="图片 8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1" name="图片 8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2" name="图片 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3" name="图片 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4" name="图片 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5" name="图片 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6" name="图片 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7" name="图片 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8" name="图片 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39" name="图片 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0" name="图片 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1" name="图片 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2" name="图片 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3" name="图片 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4" name="图片 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5" name="图片 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6" name="图片 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7" name="图片 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8" name="图片 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49" name="图片 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0" name="图片 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1" name="图片 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2" name="图片 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3" name="图片 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4" name="图片 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5" name="图片 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6" name="图片 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7" name="图片 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8" name="图片 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59" name="图片 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0" name="图片 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1" name="图片 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2" name="图片 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3" name="图片 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4" name="图片 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5" name="图片 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6" name="图片 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7" name="图片 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8" name="图片 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69" name="图片 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0" name="图片 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1" name="图片 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2" name="图片 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3" name="图片 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4" name="图片 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5" name="图片 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6" name="图片 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7" name="图片 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8" name="图片 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79" name="图片 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0" name="图片 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1" name="图片 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2" name="图片 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3" name="图片 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4" name="图片 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5" name="图片 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6" name="图片 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7" name="图片 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8" name="图片 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89" name="图片 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90" name="图片 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91" name="图片 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92" name="图片 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93" name="图片 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94" name="图片 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95" name="图片 9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2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3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4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5" name="Picture 5579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6" name="图片 768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7" name="图片 897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" name="图片 83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" name="图片 8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" name="图片 8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" name="图片 8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" name="图片 8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" name="图片 8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" name="图片 8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" name="图片 8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" name="图片 8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" name="图片 8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" name="图片 8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" name="图片 8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" name="图片 8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" name="图片 8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" name="图片 8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" name="图片 8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" name="图片 8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" name="图片 8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6" name="图片 8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7" name="图片 8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8" name="图片 8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9" name="图片 8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0" name="图片 8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1" name="图片 8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2" name="图片 8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3" name="图片 8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4" name="图片 8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5" name="图片 8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6" name="图片 8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7" name="图片 8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8" name="图片 8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39" name="图片 8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0" name="图片 8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1" name="图片 8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2" name="图片 8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3" name="图片 8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4" name="图片 8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5" name="图片 8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6" name="图片 8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7" name="图片 8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8" name="图片 8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49" name="图片 8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0" name="图片 8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1" name="图片 8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2" name="图片 8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3" name="图片 8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4" name="图片 8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5" name="图片 8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6" name="图片 8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7" name="图片 8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8" name="图片 8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59" name="图片 8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0" name="图片 8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1" name="图片 8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2" name="图片 8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3" name="图片 8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4" name="图片 8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5" name="图片 8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6" name="图片 8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7" name="图片 8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8" name="图片 8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69" name="图片 8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0" name="图片 8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1" name="图片 8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2" name="图片 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3" name="图片 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4" name="图片 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5" name="图片 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6" name="图片 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7" name="图片 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8" name="图片 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79" name="图片 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0" name="图片 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1" name="图片 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2" name="图片 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3" name="图片 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4" name="图片 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5" name="图片 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6" name="图片 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7" name="图片 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8" name="图片 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89" name="图片 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0" name="图片 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1" name="图片 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2" name="图片 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3" name="图片 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4" name="图片 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5" name="图片 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6" name="图片 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7" name="图片 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8" name="图片 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99" name="图片 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0" name="图片 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1" name="图片 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2" name="图片 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3" name="图片 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4" name="图片 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5" name="图片 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6" name="图片 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7" name="图片 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8" name="图片 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09" name="图片 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0" name="图片 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1" name="图片 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2" name="图片 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3" name="图片 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4" name="图片 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5" name="图片 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6" name="图片 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7" name="图片 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8" name="图片 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19" name="图片 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0" name="图片 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1" name="图片 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2" name="图片 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3" name="图片 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4" name="图片 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5" name="图片 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6" name="图片 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7" name="图片 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8" name="图片 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29" name="图片 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0" name="图片 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1" name="图片 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2" name="图片 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3" name="图片 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4" name="图片 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5" name="图片 9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6" name="图片 83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7" name="图片 8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8" name="图片 8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39" name="图片 8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0" name="图片 8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1" name="图片 8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2" name="图片 8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3" name="图片 8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4" name="图片 8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5" name="图片 8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6" name="图片 8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7" name="图片 8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8" name="图片 8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49" name="图片 8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0" name="图片 8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1" name="图片 8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2" name="图片 8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3" name="图片 8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4" name="图片 8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5" name="图片 8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6" name="图片 8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7" name="图片 8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8" name="图片 8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59" name="图片 8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0" name="图片 8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1" name="图片 8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2" name="图片 8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3" name="图片 8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4" name="图片 8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5" name="图片 8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6" name="图片 8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7" name="图片 8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8" name="图片 8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69" name="图片 8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0" name="图片 8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1" name="图片 8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2" name="图片 8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3" name="图片 8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4" name="图片 8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5" name="图片 8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6" name="图片 8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7" name="图片 8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8" name="图片 8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79" name="图片 8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0" name="图片 8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1" name="图片 8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2" name="图片 8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3" name="图片 8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4" name="图片 8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5" name="图片 8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6" name="图片 8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7" name="图片 8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8" name="图片 8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89" name="图片 8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0" name="图片 8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1" name="图片 8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2" name="图片 8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3" name="图片 8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4" name="图片 8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5" name="图片 8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6" name="图片 8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7" name="图片 8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8" name="图片 8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199" name="图片 8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0" name="图片 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1" name="图片 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2" name="图片 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3" name="图片 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4" name="图片 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5" name="图片 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6" name="图片 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7" name="图片 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8" name="图片 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09" name="图片 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0" name="图片 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1" name="图片 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2" name="图片 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3" name="图片 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4" name="图片 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5" name="图片 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6" name="图片 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7" name="图片 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8" name="图片 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19" name="图片 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0" name="图片 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1" name="图片 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2" name="图片 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3" name="图片 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4" name="图片 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5" name="图片 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6" name="图片 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7" name="图片 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8" name="图片 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29" name="图片 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0" name="图片 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1" name="图片 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2" name="图片 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3" name="图片 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4" name="图片 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5" name="图片 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6" name="图片 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7" name="图片 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8" name="图片 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39" name="图片 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0" name="图片 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1" name="图片 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2" name="图片 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3" name="图片 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4" name="图片 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5" name="图片 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6" name="图片 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7" name="图片 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8" name="图片 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49" name="图片 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0" name="图片 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1" name="图片 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2" name="图片 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3" name="图片 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4" name="图片 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5" name="图片 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6" name="图片 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7" name="图片 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8" name="图片 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59" name="图片 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60" name="图片 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61" name="图片 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62" name="图片 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180975</xdr:colOff>
      <xdr:row>40</xdr:row>
      <xdr:rowOff>942975</xdr:rowOff>
    </xdr:to>
    <xdr:pic>
      <xdr:nvPicPr>
        <xdr:cNvPr id="263" name="图片 9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51377850"/>
          <a:ext cx="180975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264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265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361950</xdr:rowOff>
    </xdr:to>
    <xdr:pic>
      <xdr:nvPicPr>
        <xdr:cNvPr id="266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857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267" name="Picture 5579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268" name="图片 768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</xdr:colOff>
      <xdr:row>40</xdr:row>
      <xdr:rowOff>381000</xdr:rowOff>
    </xdr:to>
    <xdr:pic>
      <xdr:nvPicPr>
        <xdr:cNvPr id="269" name="图片 897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8575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27940</xdr:colOff>
      <xdr:row>40</xdr:row>
      <xdr:rowOff>361950</xdr:rowOff>
    </xdr:to>
    <xdr:pic>
      <xdr:nvPicPr>
        <xdr:cNvPr id="270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794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27940</xdr:colOff>
      <xdr:row>40</xdr:row>
      <xdr:rowOff>361950</xdr:rowOff>
    </xdr:to>
    <xdr:pic>
      <xdr:nvPicPr>
        <xdr:cNvPr id="271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794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27940</xdr:colOff>
      <xdr:row>40</xdr:row>
      <xdr:rowOff>361950</xdr:rowOff>
    </xdr:to>
    <xdr:pic>
      <xdr:nvPicPr>
        <xdr:cNvPr id="272" name="Picture 5579" descr="clip_image9318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146425" y="51377850"/>
          <a:ext cx="2794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27940</xdr:colOff>
      <xdr:row>40</xdr:row>
      <xdr:rowOff>381000</xdr:rowOff>
    </xdr:to>
    <xdr:pic>
      <xdr:nvPicPr>
        <xdr:cNvPr id="273" name="Picture 5579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7940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27940</xdr:colOff>
      <xdr:row>40</xdr:row>
      <xdr:rowOff>381000</xdr:rowOff>
    </xdr:to>
    <xdr:pic>
      <xdr:nvPicPr>
        <xdr:cNvPr id="274" name="图片 768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7940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27940</xdr:colOff>
      <xdr:row>40</xdr:row>
      <xdr:rowOff>381000</xdr:rowOff>
    </xdr:to>
    <xdr:pic>
      <xdr:nvPicPr>
        <xdr:cNvPr id="275" name="图片 897" descr="clip_image9318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146425" y="51377850"/>
          <a:ext cx="27940" cy="38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76" name="图片 83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77" name="图片 8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78" name="图片 8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79" name="图片 8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0" name="图片 8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1" name="图片 8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2" name="图片 8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3" name="图片 8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4" name="图片 8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5" name="图片 8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6" name="图片 8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7" name="图片 8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8" name="图片 8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89" name="图片 8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0" name="图片 8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1" name="图片 8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2" name="图片 8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3" name="图片 8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4" name="图片 8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5" name="图片 8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6" name="图片 8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7" name="图片 8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8" name="图片 8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299" name="图片 8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0" name="图片 8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1" name="图片 8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2" name="图片 8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3" name="图片 8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4" name="图片 8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5" name="图片 8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6" name="图片 8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7" name="图片 8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8" name="图片 8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09" name="图片 8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0" name="图片 8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1" name="图片 8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2" name="图片 8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3" name="图片 8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4" name="图片 8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5" name="图片 8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6" name="图片 8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7" name="图片 8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8" name="图片 8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19" name="图片 8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0" name="图片 8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1" name="图片 8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2" name="图片 8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3" name="图片 8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4" name="图片 8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5" name="图片 8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6" name="图片 8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7" name="图片 8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8" name="图片 8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29" name="图片 8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0" name="图片 8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1" name="图片 8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2" name="图片 8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3" name="图片 8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4" name="图片 8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5" name="图片 8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6" name="图片 8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7" name="图片 8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8" name="图片 8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39" name="图片 8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0" name="图片 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1" name="图片 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2" name="图片 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3" name="图片 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4" name="图片 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5" name="图片 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6" name="图片 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7" name="图片 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8" name="图片 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49" name="图片 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0" name="图片 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1" name="图片 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2" name="图片 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3" name="图片 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4" name="图片 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5" name="图片 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6" name="图片 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7" name="图片 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8" name="图片 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59" name="图片 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0" name="图片 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1" name="图片 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2" name="图片 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3" name="图片 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4" name="图片 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5" name="图片 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6" name="图片 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7" name="图片 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8" name="图片 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69" name="图片 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0" name="图片 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1" name="图片 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2" name="图片 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3" name="图片 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4" name="图片 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5" name="图片 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6" name="图片 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7" name="图片 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8" name="图片 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79" name="图片 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0" name="图片 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1" name="图片 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2" name="图片 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3" name="图片 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4" name="图片 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5" name="图片 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6" name="图片 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7" name="图片 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8" name="图片 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89" name="图片 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0" name="图片 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1" name="图片 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2" name="图片 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3" name="图片 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4" name="图片 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5" name="图片 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6" name="图片 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7" name="图片 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8" name="图片 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399" name="图片 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0" name="图片 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1" name="图片 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2" name="图片 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3" name="图片 9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4" name="图片 83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5" name="图片 8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6" name="图片 8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7" name="图片 8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8" name="图片 8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09" name="图片 8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0" name="图片 8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1" name="图片 8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2" name="图片 8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3" name="图片 8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4" name="图片 8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5" name="图片 8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6" name="图片 8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7" name="图片 8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8" name="图片 8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19" name="图片 8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0" name="图片 8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1" name="图片 8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2" name="图片 8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3" name="图片 8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4" name="图片 8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5" name="图片 8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6" name="图片 8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7" name="图片 8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8" name="图片 8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29" name="图片 8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0" name="图片 8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1" name="图片 8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2" name="图片 8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3" name="图片 8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4" name="图片 8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5" name="图片 8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6" name="图片 8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7" name="图片 8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8" name="图片 8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39" name="图片 8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0" name="图片 8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1" name="图片 8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2" name="图片 8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3" name="图片 8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4" name="图片 8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5" name="图片 8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6" name="图片 8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7" name="图片 8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8" name="图片 8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49" name="图片 8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0" name="图片 8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1" name="图片 8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2" name="图片 8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3" name="图片 8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4" name="图片 8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5" name="图片 8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6" name="图片 8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7" name="图片 8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8" name="图片 8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59" name="图片 8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0" name="图片 8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1" name="图片 8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2" name="图片 8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3" name="图片 8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4" name="图片 8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5" name="图片 8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6" name="图片 8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7" name="图片 8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8" name="图片 3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69" name="图片 3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0" name="图片 3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1" name="图片 3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2" name="图片 3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3" name="图片 3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4" name="图片 4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5" name="图片 4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6" name="图片 4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7" name="图片 4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8" name="图片 4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79" name="图片 4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0" name="图片 4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1" name="图片 4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2" name="图片 4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3" name="图片 4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4" name="图片 5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5" name="图片 5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6" name="图片 5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7" name="图片 5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8" name="图片 5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89" name="图片 5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0" name="图片 5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1" name="图片 5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2" name="图片 5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3" name="图片 5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4" name="图片 6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5" name="图片 6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6" name="图片 6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7" name="图片 6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8" name="图片 6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499" name="图片 6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0" name="图片 6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1" name="图片 6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2" name="图片 6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3" name="图片 6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4" name="图片 7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5" name="图片 7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6" name="图片 7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7" name="图片 7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8" name="图片 7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09" name="图片 7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0" name="图片 7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1" name="图片 7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2" name="图片 7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3" name="图片 7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4" name="图片 8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5" name="图片 8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6" name="图片 8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7" name="图片 8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8" name="图片 8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19" name="图片 8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0" name="图片 8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1" name="图片 8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2" name="图片 88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3" name="图片 89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4" name="图片 90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5" name="图片 91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6" name="图片 92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7" name="图片 93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8" name="图片 94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29" name="图片 95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30" name="图片 96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46</xdr:row>
      <xdr:rowOff>0</xdr:rowOff>
    </xdr:from>
    <xdr:to>
      <xdr:col>14</xdr:col>
      <xdr:colOff>180340</xdr:colOff>
      <xdr:row>46</xdr:row>
      <xdr:rowOff>942340</xdr:rowOff>
    </xdr:to>
    <xdr:pic>
      <xdr:nvPicPr>
        <xdr:cNvPr id="531" name="图片 97"/>
        <xdr:cNvPicPr/>
      </xdr:nvPicPr>
      <xdr:blipFill>
        <a:blip r:embed="rId3">
          <a:lum/>
        </a:blip>
        <a:stretch>
          <a:fillRect/>
        </a:stretch>
      </xdr:blipFill>
      <xdr:spPr>
        <a:xfrm>
          <a:off x="20517485" y="60096400"/>
          <a:ext cx="180340" cy="9423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D47"/>
  <sheetViews>
    <sheetView tabSelected="1" view="pageBreakPreview" zoomScale="40" zoomScaleNormal="40" workbookViewId="0">
      <pane ySplit="7" topLeftCell="A8" activePane="bottomLeft" state="frozen"/>
      <selection/>
      <selection pane="bottomLeft" activeCell="N14" sqref="N14"/>
    </sheetView>
  </sheetViews>
  <sheetFormatPr defaultColWidth="9" defaultRowHeight="31.5"/>
  <cols>
    <col min="1" max="1" width="8.85833333333333" style="2" customWidth="1"/>
    <col min="2" max="2" width="14.3083333333333" style="4" customWidth="1"/>
    <col min="3" max="3" width="18.125" style="2" customWidth="1"/>
    <col min="4" max="4" width="39.0666666666667" style="2" customWidth="1"/>
    <col min="5" max="5" width="16.5583333333333" style="2" customWidth="1"/>
    <col min="6" max="6" width="16.25" style="2" customWidth="1"/>
    <col min="7" max="7" width="11.8166666666667" style="2" customWidth="1"/>
    <col min="8" max="8" width="8.75" style="7" customWidth="1"/>
    <col min="9" max="9" width="8.74166666666667" style="7" customWidth="1"/>
    <col min="10" max="11" width="28.1166666666667" style="4" customWidth="1"/>
    <col min="12" max="13" width="5.9" style="7" customWidth="1"/>
    <col min="14" max="14" width="58.75" style="7" customWidth="1"/>
    <col min="15" max="15" width="58.125" style="7" customWidth="1"/>
    <col min="16" max="16" width="9.99166666666667" style="7" customWidth="1"/>
    <col min="17" max="17" width="19.0583333333333" style="7" customWidth="1"/>
    <col min="18" max="18" width="24.0583333333333" style="7" customWidth="1"/>
    <col min="19" max="20" width="16.25" style="7" customWidth="1"/>
    <col min="21" max="21" width="20" style="7" customWidth="1"/>
    <col min="22" max="22" width="12.1916666666667" style="7" customWidth="1"/>
    <col min="23" max="23" width="12.1916666666667" style="2" customWidth="1"/>
    <col min="24" max="24" width="47.8166666666667" style="2" customWidth="1"/>
    <col min="25" max="25" width="35.3083333333333" style="4" customWidth="1"/>
    <col min="26" max="31" width="9" style="2"/>
    <col min="32" max="16383" width="12.85" style="2"/>
    <col min="16384" max="16384" width="12.85" style="8"/>
  </cols>
  <sheetData>
    <row r="1" s="1" customFormat="1" spans="1:25">
      <c r="A1" s="1" t="s">
        <v>0</v>
      </c>
      <c r="B1" s="9"/>
      <c r="H1" s="10"/>
      <c r="I1" s="10"/>
      <c r="J1" s="9"/>
      <c r="K1" s="9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Y1" s="9"/>
    </row>
    <row r="2" s="1" customFormat="1" ht="46.5" spans="1:25">
      <c r="A2" s="11" t="s">
        <v>1</v>
      </c>
      <c r="B2" s="12"/>
      <c r="C2" s="13"/>
      <c r="D2" s="13"/>
      <c r="E2" s="13"/>
      <c r="F2" s="13"/>
      <c r="G2" s="13"/>
      <c r="H2" s="14"/>
      <c r="I2" s="14"/>
      <c r="J2" s="12"/>
      <c r="K2" s="12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3"/>
      <c r="X2" s="13"/>
      <c r="Y2" s="12"/>
    </row>
    <row r="3" s="1" customFormat="1" spans="1:25">
      <c r="A3" s="15" t="s">
        <v>2</v>
      </c>
      <c r="B3" s="15"/>
      <c r="C3" s="15"/>
      <c r="D3" s="15"/>
      <c r="E3" s="15"/>
      <c r="F3" s="16"/>
      <c r="G3" s="16"/>
      <c r="H3" s="10"/>
      <c r="I3" s="30"/>
      <c r="J3" s="30"/>
      <c r="K3" s="30"/>
      <c r="L3" s="30"/>
      <c r="M3" s="30"/>
      <c r="N3" s="30"/>
      <c r="O3" s="30"/>
      <c r="P3" s="31"/>
      <c r="Q3" s="31"/>
      <c r="R3" s="31"/>
      <c r="S3" s="31"/>
      <c r="T3" s="31"/>
      <c r="U3" s="31"/>
      <c r="V3" s="31"/>
      <c r="W3" s="39"/>
      <c r="X3" s="39"/>
      <c r="Y3" s="9"/>
    </row>
    <row r="4" s="1" customFormat="1" spans="1:25">
      <c r="A4" s="17" t="s">
        <v>3</v>
      </c>
      <c r="B4" s="18" t="s">
        <v>4</v>
      </c>
      <c r="C4" s="19" t="s">
        <v>5</v>
      </c>
      <c r="D4" s="19" t="s">
        <v>6</v>
      </c>
      <c r="E4" s="19" t="s">
        <v>7</v>
      </c>
      <c r="F4" s="19"/>
      <c r="G4" s="19" t="s">
        <v>8</v>
      </c>
      <c r="H4" s="20"/>
      <c r="I4" s="20"/>
      <c r="J4" s="18" t="s">
        <v>9</v>
      </c>
      <c r="K4" s="18"/>
      <c r="L4" s="20"/>
      <c r="M4" s="20"/>
      <c r="N4" s="20" t="s">
        <v>10</v>
      </c>
      <c r="O4" s="20" t="s">
        <v>11</v>
      </c>
      <c r="P4" s="20" t="s">
        <v>12</v>
      </c>
      <c r="Q4" s="20" t="s">
        <v>13</v>
      </c>
      <c r="R4" s="20" t="s">
        <v>14</v>
      </c>
      <c r="S4" s="20" t="s">
        <v>15</v>
      </c>
      <c r="T4" s="20" t="s">
        <v>16</v>
      </c>
      <c r="U4" s="20" t="s">
        <v>17</v>
      </c>
      <c r="V4" s="20"/>
      <c r="W4" s="40"/>
      <c r="X4" s="40"/>
      <c r="Y4" s="34" t="s">
        <v>18</v>
      </c>
    </row>
    <row r="5" s="1" customFormat="1" spans="1:25">
      <c r="A5" s="17"/>
      <c r="B5" s="18"/>
      <c r="C5" s="19"/>
      <c r="D5" s="19"/>
      <c r="E5" s="19"/>
      <c r="F5" s="19"/>
      <c r="G5" s="19"/>
      <c r="H5" s="20"/>
      <c r="I5" s="20"/>
      <c r="J5" s="18" t="s">
        <v>19</v>
      </c>
      <c r="K5" s="18" t="s">
        <v>20</v>
      </c>
      <c r="L5" s="20"/>
      <c r="M5" s="20"/>
      <c r="N5" s="20"/>
      <c r="O5" s="20"/>
      <c r="P5" s="20"/>
      <c r="Q5" s="20"/>
      <c r="R5" s="20"/>
      <c r="S5" s="20"/>
      <c r="T5" s="20"/>
      <c r="U5" s="20" t="s">
        <v>21</v>
      </c>
      <c r="V5" s="20"/>
      <c r="W5" s="40"/>
      <c r="X5" s="40" t="s">
        <v>22</v>
      </c>
      <c r="Y5" s="34"/>
    </row>
    <row r="6" s="1" customFormat="1" ht="283.5" spans="1:25">
      <c r="A6" s="17"/>
      <c r="B6" s="18"/>
      <c r="C6" s="19"/>
      <c r="D6" s="19"/>
      <c r="E6" s="19" t="s">
        <v>23</v>
      </c>
      <c r="F6" s="19" t="s">
        <v>24</v>
      </c>
      <c r="G6" s="19" t="s">
        <v>25</v>
      </c>
      <c r="H6" s="20" t="s">
        <v>26</v>
      </c>
      <c r="I6" s="20" t="s">
        <v>27</v>
      </c>
      <c r="J6" s="18"/>
      <c r="K6" s="18" t="s">
        <v>28</v>
      </c>
      <c r="L6" s="20" t="s">
        <v>29</v>
      </c>
      <c r="M6" s="20" t="s">
        <v>30</v>
      </c>
      <c r="N6" s="20"/>
      <c r="O6" s="20"/>
      <c r="P6" s="20"/>
      <c r="Q6" s="20"/>
      <c r="R6" s="20"/>
      <c r="S6" s="20"/>
      <c r="T6" s="20"/>
      <c r="U6" s="20" t="s">
        <v>17</v>
      </c>
      <c r="V6" s="20" t="s">
        <v>31</v>
      </c>
      <c r="W6" s="40" t="s">
        <v>32</v>
      </c>
      <c r="X6" s="40"/>
      <c r="Y6" s="34"/>
    </row>
    <row r="7" s="2" customFormat="1" ht="63" spans="1:25">
      <c r="A7" s="21" t="s">
        <v>33</v>
      </c>
      <c r="B7" s="21" t="s">
        <v>34</v>
      </c>
      <c r="C7" s="21" t="s">
        <v>35</v>
      </c>
      <c r="D7" s="21" t="s">
        <v>36</v>
      </c>
      <c r="E7" s="22" t="s">
        <v>37</v>
      </c>
      <c r="F7" s="21" t="s">
        <v>38</v>
      </c>
      <c r="G7" s="21" t="s">
        <v>39</v>
      </c>
      <c r="H7" s="23" t="s">
        <v>40</v>
      </c>
      <c r="I7" s="23" t="s">
        <v>41</v>
      </c>
      <c r="J7" s="28" t="s">
        <v>42</v>
      </c>
      <c r="K7" s="28" t="s">
        <v>43</v>
      </c>
      <c r="L7" s="23" t="s">
        <v>44</v>
      </c>
      <c r="M7" s="23" t="s">
        <v>45</v>
      </c>
      <c r="N7" s="23" t="s">
        <v>46</v>
      </c>
      <c r="O7" s="23" t="s">
        <v>47</v>
      </c>
      <c r="P7" s="23" t="s">
        <v>48</v>
      </c>
      <c r="Q7" s="23" t="s">
        <v>49</v>
      </c>
      <c r="R7" s="23" t="s">
        <v>50</v>
      </c>
      <c r="S7" s="23" t="s">
        <v>51</v>
      </c>
      <c r="T7" s="23" t="s">
        <v>52</v>
      </c>
      <c r="U7" s="23" t="s">
        <v>53</v>
      </c>
      <c r="V7" s="23" t="s">
        <v>54</v>
      </c>
      <c r="W7" s="21" t="s">
        <v>55</v>
      </c>
      <c r="X7" s="21" t="s">
        <v>56</v>
      </c>
      <c r="Y7" s="28" t="s">
        <v>57</v>
      </c>
    </row>
    <row r="8" s="1" customFormat="1" ht="59" customHeight="1" spans="1:16384">
      <c r="A8" s="24" t="s">
        <v>58</v>
      </c>
      <c r="B8" s="24"/>
      <c r="C8" s="24"/>
      <c r="D8" s="24"/>
      <c r="E8" s="24"/>
      <c r="F8" s="24"/>
      <c r="G8" s="24"/>
      <c r="H8" s="24"/>
      <c r="I8" s="24"/>
      <c r="J8" s="32">
        <f>J9+J13+J15</f>
        <v>2557.94</v>
      </c>
      <c r="K8" s="32">
        <f>K9+K13+K15</f>
        <v>2557.94</v>
      </c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41"/>
      <c r="X8" s="41"/>
      <c r="Y8" s="32"/>
      <c r="XFD8" s="47"/>
    </row>
    <row r="9" s="2" customFormat="1" ht="65" customHeight="1" spans="1:25">
      <c r="A9" s="25" t="s">
        <v>59</v>
      </c>
      <c r="B9" s="25"/>
      <c r="C9" s="25"/>
      <c r="D9" s="25"/>
      <c r="E9" s="25"/>
      <c r="F9" s="25"/>
      <c r="G9" s="25"/>
      <c r="H9" s="26"/>
      <c r="I9" s="26"/>
      <c r="J9" s="34">
        <f>SUM(J10:J12)</f>
        <v>70</v>
      </c>
      <c r="K9" s="34">
        <f>SUM(K10:K12)</f>
        <v>70</v>
      </c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23"/>
      <c r="X9" s="35"/>
      <c r="Y9" s="43"/>
    </row>
    <row r="10" s="2" customFormat="1" ht="112" customHeight="1" spans="1:16384">
      <c r="A10" s="21">
        <v>1</v>
      </c>
      <c r="B10" s="21" t="s">
        <v>60</v>
      </c>
      <c r="C10" s="21" t="s">
        <v>61</v>
      </c>
      <c r="D10" s="21" t="s">
        <v>62</v>
      </c>
      <c r="E10" s="21" t="s">
        <v>63</v>
      </c>
      <c r="F10" s="21" t="s">
        <v>64</v>
      </c>
      <c r="G10" s="21">
        <v>2025</v>
      </c>
      <c r="H10" s="27"/>
      <c r="I10" s="27"/>
      <c r="J10" s="21">
        <v>25</v>
      </c>
      <c r="K10" s="21">
        <v>25</v>
      </c>
      <c r="L10" s="27"/>
      <c r="M10" s="27"/>
      <c r="N10" s="27" t="s">
        <v>65</v>
      </c>
      <c r="O10" s="27" t="s">
        <v>66</v>
      </c>
      <c r="P10" s="23" t="s">
        <v>67</v>
      </c>
      <c r="Q10" s="23" t="s">
        <v>68</v>
      </c>
      <c r="R10" s="23" t="s">
        <v>69</v>
      </c>
      <c r="S10" s="23" t="s">
        <v>70</v>
      </c>
      <c r="T10" s="23" t="s">
        <v>71</v>
      </c>
      <c r="U10" s="23" t="s">
        <v>72</v>
      </c>
      <c r="V10" s="23" t="s">
        <v>67</v>
      </c>
      <c r="W10" s="21"/>
      <c r="X10" s="21" t="s">
        <v>73</v>
      </c>
      <c r="Y10" s="28"/>
      <c r="XFD10" s="48"/>
    </row>
    <row r="11" s="2" customFormat="1" ht="112" customHeight="1" spans="1:16384">
      <c r="A11" s="21">
        <v>2</v>
      </c>
      <c r="B11" s="21" t="s">
        <v>60</v>
      </c>
      <c r="C11" s="21" t="s">
        <v>61</v>
      </c>
      <c r="D11" s="21" t="s">
        <v>74</v>
      </c>
      <c r="E11" s="21" t="s">
        <v>63</v>
      </c>
      <c r="F11" s="21" t="s">
        <v>64</v>
      </c>
      <c r="G11" s="21">
        <v>2025</v>
      </c>
      <c r="H11" s="27"/>
      <c r="I11" s="27"/>
      <c r="J11" s="28">
        <v>30</v>
      </c>
      <c r="K11" s="21">
        <v>30</v>
      </c>
      <c r="L11" s="27"/>
      <c r="M11" s="27"/>
      <c r="N11" s="27" t="s">
        <v>75</v>
      </c>
      <c r="O11" s="27" t="s">
        <v>76</v>
      </c>
      <c r="P11" s="23" t="s">
        <v>67</v>
      </c>
      <c r="Q11" s="23" t="s">
        <v>68</v>
      </c>
      <c r="R11" s="23" t="s">
        <v>69</v>
      </c>
      <c r="S11" s="23" t="s">
        <v>70</v>
      </c>
      <c r="T11" s="23" t="s">
        <v>71</v>
      </c>
      <c r="U11" s="23" t="s">
        <v>72</v>
      </c>
      <c r="V11" s="23" t="s">
        <v>67</v>
      </c>
      <c r="W11" s="21"/>
      <c r="X11" s="21" t="s">
        <v>73</v>
      </c>
      <c r="Y11" s="28"/>
      <c r="XFD11" s="48"/>
    </row>
    <row r="12" s="2" customFormat="1" ht="112" customHeight="1" spans="1:16384">
      <c r="A12" s="21">
        <v>3</v>
      </c>
      <c r="B12" s="21" t="s">
        <v>60</v>
      </c>
      <c r="C12" s="21" t="s">
        <v>61</v>
      </c>
      <c r="D12" s="21" t="s">
        <v>77</v>
      </c>
      <c r="E12" s="21" t="s">
        <v>63</v>
      </c>
      <c r="F12" s="21" t="s">
        <v>78</v>
      </c>
      <c r="G12" s="21">
        <v>2025</v>
      </c>
      <c r="H12" s="27"/>
      <c r="I12" s="27"/>
      <c r="J12" s="28">
        <v>15</v>
      </c>
      <c r="K12" s="21">
        <v>15</v>
      </c>
      <c r="L12" s="27"/>
      <c r="M12" s="27"/>
      <c r="N12" s="27" t="s">
        <v>79</v>
      </c>
      <c r="O12" s="27" t="s">
        <v>80</v>
      </c>
      <c r="P12" s="23" t="s">
        <v>67</v>
      </c>
      <c r="Q12" s="23" t="s">
        <v>68</v>
      </c>
      <c r="R12" s="23" t="s">
        <v>69</v>
      </c>
      <c r="S12" s="23" t="s">
        <v>70</v>
      </c>
      <c r="T12" s="23" t="s">
        <v>71</v>
      </c>
      <c r="U12" s="23" t="s">
        <v>72</v>
      </c>
      <c r="V12" s="23" t="s">
        <v>67</v>
      </c>
      <c r="W12" s="21"/>
      <c r="X12" s="21" t="s">
        <v>73</v>
      </c>
      <c r="Y12" s="28"/>
      <c r="XFD12" s="48"/>
    </row>
    <row r="13" s="2" customFormat="1" ht="43" customHeight="1" spans="1:25">
      <c r="A13" s="25" t="s">
        <v>81</v>
      </c>
      <c r="B13" s="25"/>
      <c r="C13" s="25"/>
      <c r="D13" s="25"/>
      <c r="E13" s="25"/>
      <c r="F13" s="25"/>
      <c r="G13" s="25"/>
      <c r="H13" s="26"/>
      <c r="I13" s="26"/>
      <c r="J13" s="17">
        <f>J14</f>
        <v>59</v>
      </c>
      <c r="K13" s="17">
        <f>K14</f>
        <v>59</v>
      </c>
      <c r="L13" s="21"/>
      <c r="M13" s="21"/>
      <c r="N13" s="36"/>
      <c r="O13" s="36"/>
      <c r="P13" s="21"/>
      <c r="Q13" s="21"/>
      <c r="R13" s="21"/>
      <c r="S13" s="21"/>
      <c r="T13" s="23"/>
      <c r="U13" s="21"/>
      <c r="V13" s="21"/>
      <c r="W13" s="21"/>
      <c r="X13" s="21"/>
      <c r="Y13" s="21"/>
    </row>
    <row r="14" s="2" customFormat="1" ht="191" customHeight="1" spans="1:16384">
      <c r="A14" s="21">
        <v>4</v>
      </c>
      <c r="B14" s="21" t="s">
        <v>82</v>
      </c>
      <c r="C14" s="21" t="s">
        <v>83</v>
      </c>
      <c r="D14" s="28" t="s">
        <v>84</v>
      </c>
      <c r="E14" s="21" t="s">
        <v>85</v>
      </c>
      <c r="F14" s="21" t="s">
        <v>86</v>
      </c>
      <c r="G14" s="21">
        <v>2025</v>
      </c>
      <c r="H14" s="21"/>
      <c r="I14" s="21"/>
      <c r="J14" s="21">
        <v>59</v>
      </c>
      <c r="K14" s="21">
        <v>59</v>
      </c>
      <c r="L14" s="21"/>
      <c r="M14" s="21"/>
      <c r="N14" s="37" t="s">
        <v>87</v>
      </c>
      <c r="O14" s="27" t="s">
        <v>88</v>
      </c>
      <c r="P14" s="21" t="s">
        <v>67</v>
      </c>
      <c r="Q14" s="21" t="s">
        <v>89</v>
      </c>
      <c r="R14" s="21" t="s">
        <v>90</v>
      </c>
      <c r="S14" s="21" t="s">
        <v>91</v>
      </c>
      <c r="T14" s="23" t="s">
        <v>92</v>
      </c>
      <c r="U14" s="21" t="s">
        <v>93</v>
      </c>
      <c r="V14" s="21" t="s">
        <v>67</v>
      </c>
      <c r="W14" s="21"/>
      <c r="X14" s="21" t="s">
        <v>93</v>
      </c>
      <c r="Y14" s="34" t="s">
        <v>94</v>
      </c>
      <c r="XFD14" s="48"/>
    </row>
    <row r="15" s="2" customFormat="1" ht="43" customHeight="1" spans="1:25">
      <c r="A15" s="25" t="s">
        <v>95</v>
      </c>
      <c r="B15" s="25"/>
      <c r="C15" s="25"/>
      <c r="D15" s="25"/>
      <c r="E15" s="25"/>
      <c r="F15" s="25"/>
      <c r="G15" s="25"/>
      <c r="H15" s="26"/>
      <c r="I15" s="26"/>
      <c r="J15" s="17">
        <f>J16+J19+J23+J38</f>
        <v>2428.94</v>
      </c>
      <c r="K15" s="17">
        <f>K16+K19+K23+K38</f>
        <v>2428.94</v>
      </c>
      <c r="L15" s="21"/>
      <c r="M15" s="21"/>
      <c r="N15" s="36"/>
      <c r="O15" s="36"/>
      <c r="P15" s="21"/>
      <c r="Q15" s="21"/>
      <c r="R15" s="21"/>
      <c r="S15" s="21"/>
      <c r="T15" s="23"/>
      <c r="U15" s="21"/>
      <c r="V15" s="21"/>
      <c r="W15" s="21"/>
      <c r="X15" s="21"/>
      <c r="Y15" s="21"/>
    </row>
    <row r="16" s="2" customFormat="1" ht="43" customHeight="1" spans="1:25">
      <c r="A16" s="17" t="s">
        <v>96</v>
      </c>
      <c r="B16" s="17"/>
      <c r="C16" s="17"/>
      <c r="D16" s="17"/>
      <c r="E16" s="17"/>
      <c r="F16" s="17"/>
      <c r="G16" s="17"/>
      <c r="H16" s="26"/>
      <c r="I16" s="26"/>
      <c r="J16" s="34">
        <f>SUM(J17:J18)</f>
        <v>61.8</v>
      </c>
      <c r="K16" s="34">
        <f>SUM(K17:K18)</f>
        <v>61.8</v>
      </c>
      <c r="L16" s="21"/>
      <c r="M16" s="21"/>
      <c r="N16" s="36"/>
      <c r="O16" s="36"/>
      <c r="P16" s="21"/>
      <c r="Q16" s="21"/>
      <c r="R16" s="21"/>
      <c r="S16" s="21"/>
      <c r="T16" s="23"/>
      <c r="U16" s="21"/>
      <c r="V16" s="21"/>
      <c r="W16" s="21"/>
      <c r="X16" s="21"/>
      <c r="Y16" s="21"/>
    </row>
    <row r="17" s="2" customFormat="1" ht="176" customHeight="1" spans="1:25">
      <c r="A17" s="21">
        <v>5</v>
      </c>
      <c r="B17" s="21" t="s">
        <v>82</v>
      </c>
      <c r="C17" s="21" t="s">
        <v>97</v>
      </c>
      <c r="D17" s="21" t="s">
        <v>98</v>
      </c>
      <c r="E17" s="21" t="s">
        <v>99</v>
      </c>
      <c r="F17" s="21" t="s">
        <v>100</v>
      </c>
      <c r="G17" s="21">
        <v>2025</v>
      </c>
      <c r="H17" s="21"/>
      <c r="I17" s="21"/>
      <c r="J17" s="21">
        <v>16.8</v>
      </c>
      <c r="K17" s="21">
        <v>16.8</v>
      </c>
      <c r="L17" s="21"/>
      <c r="M17" s="21"/>
      <c r="N17" s="27" t="s">
        <v>101</v>
      </c>
      <c r="O17" s="27" t="s">
        <v>102</v>
      </c>
      <c r="P17" s="21"/>
      <c r="Q17" s="21" t="s">
        <v>89</v>
      </c>
      <c r="R17" s="21" t="s">
        <v>103</v>
      </c>
      <c r="S17" s="21" t="s">
        <v>104</v>
      </c>
      <c r="T17" s="23">
        <v>19167410825</v>
      </c>
      <c r="U17" s="23" t="s">
        <v>105</v>
      </c>
      <c r="V17" s="21"/>
      <c r="W17" s="21" t="s">
        <v>67</v>
      </c>
      <c r="X17" s="21"/>
      <c r="Y17" s="44"/>
    </row>
    <row r="18" s="2" customFormat="1" ht="105" customHeight="1" spans="1:25">
      <c r="A18" s="21">
        <v>6</v>
      </c>
      <c r="B18" s="21" t="s">
        <v>82</v>
      </c>
      <c r="C18" s="21" t="s">
        <v>97</v>
      </c>
      <c r="D18" s="21" t="s">
        <v>106</v>
      </c>
      <c r="E18" s="21" t="s">
        <v>107</v>
      </c>
      <c r="F18" s="21" t="s">
        <v>108</v>
      </c>
      <c r="G18" s="21">
        <v>2025</v>
      </c>
      <c r="H18" s="21"/>
      <c r="I18" s="21"/>
      <c r="J18" s="21">
        <v>45</v>
      </c>
      <c r="K18" s="21">
        <v>45</v>
      </c>
      <c r="L18" s="21"/>
      <c r="M18" s="21"/>
      <c r="N18" s="27" t="s">
        <v>109</v>
      </c>
      <c r="O18" s="27" t="s">
        <v>110</v>
      </c>
      <c r="P18" s="21" t="s">
        <v>67</v>
      </c>
      <c r="Q18" s="21" t="s">
        <v>89</v>
      </c>
      <c r="R18" s="21" t="s">
        <v>111</v>
      </c>
      <c r="S18" s="21" t="s">
        <v>112</v>
      </c>
      <c r="T18" s="23" t="s">
        <v>113</v>
      </c>
      <c r="U18" s="23" t="s">
        <v>105</v>
      </c>
      <c r="V18" s="21"/>
      <c r="W18" s="21" t="s">
        <v>67</v>
      </c>
      <c r="X18" s="21"/>
      <c r="Y18" s="21"/>
    </row>
    <row r="19" s="2" customFormat="1" ht="63" customHeight="1" spans="1:25">
      <c r="A19" s="17" t="s">
        <v>114</v>
      </c>
      <c r="B19" s="17"/>
      <c r="C19" s="17"/>
      <c r="D19" s="17"/>
      <c r="E19" s="17"/>
      <c r="F19" s="17"/>
      <c r="G19" s="17"/>
      <c r="H19" s="28"/>
      <c r="I19" s="28"/>
      <c r="J19" s="34">
        <f>SUM(J20:J22)</f>
        <v>157.64</v>
      </c>
      <c r="K19" s="34">
        <f>SUM(K20:K22)</f>
        <v>157.64</v>
      </c>
      <c r="L19" s="21"/>
      <c r="M19" s="21"/>
      <c r="N19" s="27"/>
      <c r="O19" s="27"/>
      <c r="P19" s="21"/>
      <c r="Q19" s="21"/>
      <c r="R19" s="21"/>
      <c r="S19" s="21"/>
      <c r="T19" s="23"/>
      <c r="U19" s="23"/>
      <c r="V19" s="21"/>
      <c r="W19" s="23"/>
      <c r="X19" s="21"/>
      <c r="Y19" s="21"/>
    </row>
    <row r="20" s="2" customFormat="1" ht="193" customHeight="1" spans="1:25">
      <c r="A20" s="21">
        <v>7</v>
      </c>
      <c r="B20" s="21" t="s">
        <v>60</v>
      </c>
      <c r="C20" s="21" t="s">
        <v>115</v>
      </c>
      <c r="D20" s="28" t="s">
        <v>116</v>
      </c>
      <c r="E20" s="21" t="s">
        <v>63</v>
      </c>
      <c r="F20" s="21" t="s">
        <v>117</v>
      </c>
      <c r="G20" s="21">
        <v>2025</v>
      </c>
      <c r="H20" s="27"/>
      <c r="I20" s="26"/>
      <c r="J20" s="28">
        <v>53.64</v>
      </c>
      <c r="K20" s="28">
        <v>53.64</v>
      </c>
      <c r="L20" s="21"/>
      <c r="M20" s="21"/>
      <c r="N20" s="27" t="s">
        <v>118</v>
      </c>
      <c r="O20" s="27" t="s">
        <v>119</v>
      </c>
      <c r="P20" s="21"/>
      <c r="Q20" s="21" t="s">
        <v>120</v>
      </c>
      <c r="R20" s="21" t="s">
        <v>121</v>
      </c>
      <c r="S20" s="21" t="s">
        <v>122</v>
      </c>
      <c r="T20" s="23" t="s">
        <v>123</v>
      </c>
      <c r="U20" s="23" t="s">
        <v>105</v>
      </c>
      <c r="V20" s="23"/>
      <c r="W20" s="23" t="s">
        <v>67</v>
      </c>
      <c r="X20" s="21"/>
      <c r="Y20" s="21"/>
    </row>
    <row r="21" s="2" customFormat="1" ht="118" customHeight="1" spans="1:25">
      <c r="A21" s="21">
        <v>8</v>
      </c>
      <c r="B21" s="21" t="s">
        <v>60</v>
      </c>
      <c r="C21" s="21" t="s">
        <v>115</v>
      </c>
      <c r="D21" s="21" t="s">
        <v>124</v>
      </c>
      <c r="E21" s="21" t="s">
        <v>63</v>
      </c>
      <c r="F21" s="21" t="s">
        <v>125</v>
      </c>
      <c r="G21" s="21">
        <v>2025</v>
      </c>
      <c r="H21" s="21"/>
      <c r="I21" s="21"/>
      <c r="J21" s="21">
        <v>59</v>
      </c>
      <c r="K21" s="21">
        <v>59</v>
      </c>
      <c r="L21" s="21"/>
      <c r="M21" s="21"/>
      <c r="N21" s="27" t="s">
        <v>126</v>
      </c>
      <c r="O21" s="27"/>
      <c r="P21" s="21" t="s">
        <v>127</v>
      </c>
      <c r="Q21" s="21" t="s">
        <v>89</v>
      </c>
      <c r="R21" s="21" t="s">
        <v>121</v>
      </c>
      <c r="S21" s="21" t="s">
        <v>128</v>
      </c>
      <c r="T21" s="23" t="s">
        <v>129</v>
      </c>
      <c r="U21" s="23" t="s">
        <v>105</v>
      </c>
      <c r="V21" s="21"/>
      <c r="W21" s="21" t="s">
        <v>67</v>
      </c>
      <c r="X21" s="21"/>
      <c r="Y21" s="21"/>
    </row>
    <row r="22" s="2" customFormat="1" ht="105" customHeight="1" spans="1:25">
      <c r="A22" s="21">
        <v>9</v>
      </c>
      <c r="B22" s="21" t="s">
        <v>60</v>
      </c>
      <c r="C22" s="21" t="s">
        <v>115</v>
      </c>
      <c r="D22" s="21" t="s">
        <v>130</v>
      </c>
      <c r="E22" s="21" t="s">
        <v>63</v>
      </c>
      <c r="F22" s="21" t="s">
        <v>131</v>
      </c>
      <c r="G22" s="21">
        <v>2025</v>
      </c>
      <c r="H22" s="23"/>
      <c r="I22" s="23"/>
      <c r="J22" s="28">
        <v>45</v>
      </c>
      <c r="K22" s="28">
        <v>45</v>
      </c>
      <c r="L22" s="23"/>
      <c r="M22" s="23"/>
      <c r="N22" s="27" t="s">
        <v>132</v>
      </c>
      <c r="O22" s="27"/>
      <c r="P22" s="23" t="s">
        <v>127</v>
      </c>
      <c r="Q22" s="23" t="s">
        <v>89</v>
      </c>
      <c r="R22" s="21" t="s">
        <v>121</v>
      </c>
      <c r="S22" s="23" t="s">
        <v>128</v>
      </c>
      <c r="T22" s="23" t="s">
        <v>129</v>
      </c>
      <c r="U22" s="23" t="s">
        <v>105</v>
      </c>
      <c r="V22" s="21"/>
      <c r="W22" s="21" t="s">
        <v>67</v>
      </c>
      <c r="X22" s="21"/>
      <c r="Y22" s="21"/>
    </row>
    <row r="23" s="2" customFormat="1" ht="43" customHeight="1" spans="1:25">
      <c r="A23" s="17" t="s">
        <v>133</v>
      </c>
      <c r="B23" s="17"/>
      <c r="C23" s="17"/>
      <c r="D23" s="17"/>
      <c r="E23" s="17"/>
      <c r="F23" s="17"/>
      <c r="G23" s="17"/>
      <c r="H23" s="26"/>
      <c r="I23" s="26"/>
      <c r="J23" s="34">
        <f>SUM(J24:J37)</f>
        <v>1715</v>
      </c>
      <c r="K23" s="34">
        <f>SUM(K24:K37)</f>
        <v>1715</v>
      </c>
      <c r="L23" s="21"/>
      <c r="M23" s="21"/>
      <c r="N23" s="27"/>
      <c r="O23" s="27"/>
      <c r="P23" s="21"/>
      <c r="Q23" s="21"/>
      <c r="R23" s="21"/>
      <c r="S23" s="21"/>
      <c r="T23" s="23"/>
      <c r="U23" s="21"/>
      <c r="V23" s="21"/>
      <c r="W23" s="21"/>
      <c r="X23" s="21"/>
      <c r="Y23" s="21"/>
    </row>
    <row r="24" s="2" customFormat="1" ht="106" customHeight="1" spans="1:25">
      <c r="A24" s="21">
        <v>10</v>
      </c>
      <c r="B24" s="21" t="s">
        <v>60</v>
      </c>
      <c r="C24" s="21" t="s">
        <v>61</v>
      </c>
      <c r="D24" s="21" t="s">
        <v>134</v>
      </c>
      <c r="E24" s="21" t="s">
        <v>135</v>
      </c>
      <c r="F24" s="21" t="s">
        <v>136</v>
      </c>
      <c r="G24" s="21">
        <v>2025</v>
      </c>
      <c r="H24" s="26"/>
      <c r="I24" s="26"/>
      <c r="J24" s="28">
        <v>80</v>
      </c>
      <c r="K24" s="28">
        <v>80</v>
      </c>
      <c r="L24" s="28"/>
      <c r="M24" s="28"/>
      <c r="N24" s="38" t="s">
        <v>137</v>
      </c>
      <c r="O24" s="38" t="s">
        <v>138</v>
      </c>
      <c r="P24" s="28"/>
      <c r="Q24" s="28" t="s">
        <v>68</v>
      </c>
      <c r="R24" s="28" t="s">
        <v>69</v>
      </c>
      <c r="S24" s="28" t="s">
        <v>70</v>
      </c>
      <c r="T24" s="28" t="s">
        <v>71</v>
      </c>
      <c r="U24" s="23" t="s">
        <v>105</v>
      </c>
      <c r="V24" s="21"/>
      <c r="W24" s="21" t="s">
        <v>67</v>
      </c>
      <c r="X24" s="21"/>
      <c r="Y24" s="21"/>
    </row>
    <row r="25" s="2" customFormat="1" ht="159" customHeight="1" spans="1:25">
      <c r="A25" s="21">
        <v>11</v>
      </c>
      <c r="B25" s="21" t="s">
        <v>60</v>
      </c>
      <c r="C25" s="21" t="s">
        <v>61</v>
      </c>
      <c r="D25" s="21" t="s">
        <v>139</v>
      </c>
      <c r="E25" s="21" t="s">
        <v>63</v>
      </c>
      <c r="F25" s="21" t="s">
        <v>78</v>
      </c>
      <c r="G25" s="21">
        <v>2025</v>
      </c>
      <c r="H25" s="26"/>
      <c r="I25" s="26"/>
      <c r="J25" s="28">
        <v>320</v>
      </c>
      <c r="K25" s="28">
        <v>320</v>
      </c>
      <c r="L25" s="28"/>
      <c r="M25" s="28"/>
      <c r="N25" s="38" t="s">
        <v>140</v>
      </c>
      <c r="O25" s="38" t="s">
        <v>141</v>
      </c>
      <c r="P25" s="28"/>
      <c r="Q25" s="28" t="s">
        <v>68</v>
      </c>
      <c r="R25" s="28" t="s">
        <v>69</v>
      </c>
      <c r="S25" s="28" t="s">
        <v>70</v>
      </c>
      <c r="T25" s="28" t="s">
        <v>71</v>
      </c>
      <c r="U25" s="23" t="s">
        <v>105</v>
      </c>
      <c r="V25" s="21"/>
      <c r="W25" s="21" t="s">
        <v>67</v>
      </c>
      <c r="X25" s="21"/>
      <c r="Y25" s="21"/>
    </row>
    <row r="26" s="2" customFormat="1" ht="94.5" spans="1:25">
      <c r="A26" s="21">
        <v>12</v>
      </c>
      <c r="B26" s="21" t="s">
        <v>60</v>
      </c>
      <c r="C26" s="21" t="s">
        <v>61</v>
      </c>
      <c r="D26" s="21" t="s">
        <v>142</v>
      </c>
      <c r="E26" s="21"/>
      <c r="F26" s="21"/>
      <c r="G26" s="21">
        <v>2025</v>
      </c>
      <c r="H26" s="27"/>
      <c r="I26" s="27"/>
      <c r="J26" s="28">
        <v>390</v>
      </c>
      <c r="K26" s="28">
        <v>390</v>
      </c>
      <c r="L26" s="27"/>
      <c r="M26" s="27"/>
      <c r="N26" s="27" t="s">
        <v>143</v>
      </c>
      <c r="O26" s="27" t="s">
        <v>144</v>
      </c>
      <c r="P26" s="23" t="s">
        <v>67</v>
      </c>
      <c r="Q26" s="23" t="s">
        <v>68</v>
      </c>
      <c r="R26" s="23" t="s">
        <v>145</v>
      </c>
      <c r="S26" s="23" t="s">
        <v>146</v>
      </c>
      <c r="T26" s="23" t="s">
        <v>147</v>
      </c>
      <c r="U26" s="23" t="s">
        <v>105</v>
      </c>
      <c r="V26" s="23"/>
      <c r="W26" s="23" t="s">
        <v>67</v>
      </c>
      <c r="X26" s="21"/>
      <c r="Y26" s="28"/>
    </row>
    <row r="27" s="2" customFormat="1" ht="94.5" spans="1:25">
      <c r="A27" s="21">
        <v>13</v>
      </c>
      <c r="B27" s="21" t="s">
        <v>60</v>
      </c>
      <c r="C27" s="21" t="s">
        <v>61</v>
      </c>
      <c r="D27" s="21" t="s">
        <v>148</v>
      </c>
      <c r="E27" s="21" t="s">
        <v>149</v>
      </c>
      <c r="F27" s="21" t="s">
        <v>150</v>
      </c>
      <c r="G27" s="21">
        <v>2025</v>
      </c>
      <c r="H27" s="27"/>
      <c r="I27" s="27"/>
      <c r="J27" s="28">
        <v>80</v>
      </c>
      <c r="K27" s="28">
        <v>80</v>
      </c>
      <c r="L27" s="27"/>
      <c r="M27" s="27"/>
      <c r="N27" s="27" t="s">
        <v>151</v>
      </c>
      <c r="O27" s="27" t="s">
        <v>152</v>
      </c>
      <c r="P27" s="23" t="s">
        <v>67</v>
      </c>
      <c r="Q27" s="23" t="s">
        <v>68</v>
      </c>
      <c r="R27" s="23" t="s">
        <v>69</v>
      </c>
      <c r="S27" s="23" t="s">
        <v>70</v>
      </c>
      <c r="T27" s="23" t="s">
        <v>71</v>
      </c>
      <c r="U27" s="23" t="s">
        <v>105</v>
      </c>
      <c r="V27" s="23"/>
      <c r="W27" s="23" t="s">
        <v>67</v>
      </c>
      <c r="X27" s="21"/>
      <c r="Y27" s="28"/>
    </row>
    <row r="28" s="2" customFormat="1" ht="94.5" spans="1:25">
      <c r="A28" s="21">
        <v>14</v>
      </c>
      <c r="B28" s="21" t="s">
        <v>60</v>
      </c>
      <c r="C28" s="21" t="s">
        <v>61</v>
      </c>
      <c r="D28" s="21" t="s">
        <v>153</v>
      </c>
      <c r="E28" s="21" t="s">
        <v>99</v>
      </c>
      <c r="F28" s="21" t="s">
        <v>154</v>
      </c>
      <c r="G28" s="21">
        <v>2025</v>
      </c>
      <c r="H28" s="27"/>
      <c r="I28" s="23"/>
      <c r="J28" s="28">
        <v>20</v>
      </c>
      <c r="K28" s="28">
        <v>20</v>
      </c>
      <c r="L28" s="23"/>
      <c r="M28" s="23"/>
      <c r="N28" s="27" t="s">
        <v>155</v>
      </c>
      <c r="O28" s="27" t="s">
        <v>156</v>
      </c>
      <c r="P28" s="23" t="s">
        <v>67</v>
      </c>
      <c r="Q28" s="23" t="s">
        <v>68</v>
      </c>
      <c r="R28" s="23" t="s">
        <v>69</v>
      </c>
      <c r="S28" s="23" t="s">
        <v>70</v>
      </c>
      <c r="T28" s="23" t="s">
        <v>71</v>
      </c>
      <c r="U28" s="23" t="s">
        <v>105</v>
      </c>
      <c r="V28" s="23"/>
      <c r="W28" s="23" t="s">
        <v>67</v>
      </c>
      <c r="X28" s="21"/>
      <c r="Y28" s="28"/>
    </row>
    <row r="29" s="2" customFormat="1" ht="94.5" spans="1:25">
      <c r="A29" s="21">
        <v>15</v>
      </c>
      <c r="B29" s="21" t="s">
        <v>60</v>
      </c>
      <c r="C29" s="21" t="s">
        <v>61</v>
      </c>
      <c r="D29" s="21" t="s">
        <v>157</v>
      </c>
      <c r="E29" s="21" t="s">
        <v>99</v>
      </c>
      <c r="F29" s="21" t="s">
        <v>158</v>
      </c>
      <c r="G29" s="21">
        <v>2025</v>
      </c>
      <c r="H29" s="27"/>
      <c r="I29" s="27"/>
      <c r="J29" s="28">
        <v>20</v>
      </c>
      <c r="K29" s="28">
        <v>20</v>
      </c>
      <c r="L29" s="27"/>
      <c r="M29" s="27"/>
      <c r="N29" s="27" t="s">
        <v>159</v>
      </c>
      <c r="O29" s="27" t="s">
        <v>160</v>
      </c>
      <c r="P29" s="23" t="s">
        <v>67</v>
      </c>
      <c r="Q29" s="23" t="s">
        <v>68</v>
      </c>
      <c r="R29" s="23" t="s">
        <v>69</v>
      </c>
      <c r="S29" s="23" t="s">
        <v>70</v>
      </c>
      <c r="T29" s="23" t="s">
        <v>71</v>
      </c>
      <c r="U29" s="23" t="s">
        <v>105</v>
      </c>
      <c r="V29" s="23"/>
      <c r="W29" s="23" t="s">
        <v>67</v>
      </c>
      <c r="X29" s="21"/>
      <c r="Y29" s="28"/>
    </row>
    <row r="30" s="2" customFormat="1" ht="94.5" spans="1:25">
      <c r="A30" s="21">
        <v>16</v>
      </c>
      <c r="B30" s="21" t="s">
        <v>60</v>
      </c>
      <c r="C30" s="21" t="s">
        <v>61</v>
      </c>
      <c r="D30" s="21" t="s">
        <v>161</v>
      </c>
      <c r="E30" s="21" t="s">
        <v>99</v>
      </c>
      <c r="F30" s="21" t="s">
        <v>162</v>
      </c>
      <c r="G30" s="21">
        <v>2025</v>
      </c>
      <c r="H30" s="27"/>
      <c r="I30" s="27"/>
      <c r="J30" s="28">
        <v>30</v>
      </c>
      <c r="K30" s="28">
        <v>30</v>
      </c>
      <c r="L30" s="27"/>
      <c r="M30" s="27"/>
      <c r="N30" s="27" t="s">
        <v>163</v>
      </c>
      <c r="O30" s="27" t="s">
        <v>164</v>
      </c>
      <c r="P30" s="23" t="s">
        <v>67</v>
      </c>
      <c r="Q30" s="23" t="s">
        <v>68</v>
      </c>
      <c r="R30" s="23" t="s">
        <v>69</v>
      </c>
      <c r="S30" s="23" t="s">
        <v>70</v>
      </c>
      <c r="T30" s="23" t="s">
        <v>71</v>
      </c>
      <c r="U30" s="23" t="s">
        <v>105</v>
      </c>
      <c r="V30" s="23"/>
      <c r="W30" s="23" t="s">
        <v>67</v>
      </c>
      <c r="X30" s="21"/>
      <c r="Y30" s="28"/>
    </row>
    <row r="31" s="2" customFormat="1" ht="121" customHeight="1" spans="1:25">
      <c r="A31" s="21">
        <v>17</v>
      </c>
      <c r="B31" s="21" t="s">
        <v>60</v>
      </c>
      <c r="C31" s="21" t="s">
        <v>61</v>
      </c>
      <c r="D31" s="21" t="s">
        <v>165</v>
      </c>
      <c r="E31" s="21" t="s">
        <v>166</v>
      </c>
      <c r="F31" s="21" t="s">
        <v>167</v>
      </c>
      <c r="G31" s="21">
        <v>2025</v>
      </c>
      <c r="H31" s="27"/>
      <c r="I31" s="27"/>
      <c r="J31" s="28">
        <v>320</v>
      </c>
      <c r="K31" s="28">
        <v>320</v>
      </c>
      <c r="L31" s="27"/>
      <c r="M31" s="27"/>
      <c r="N31" s="27" t="s">
        <v>168</v>
      </c>
      <c r="O31" s="27" t="s">
        <v>169</v>
      </c>
      <c r="P31" s="23" t="s">
        <v>67</v>
      </c>
      <c r="Q31" s="23" t="s">
        <v>68</v>
      </c>
      <c r="R31" s="23" t="s">
        <v>69</v>
      </c>
      <c r="S31" s="23" t="s">
        <v>70</v>
      </c>
      <c r="T31" s="23" t="s">
        <v>71</v>
      </c>
      <c r="U31" s="23" t="s">
        <v>105</v>
      </c>
      <c r="V31" s="23"/>
      <c r="W31" s="23" t="s">
        <v>67</v>
      </c>
      <c r="X31" s="21"/>
      <c r="Y31" s="28"/>
    </row>
    <row r="32" s="2" customFormat="1" ht="94.5" spans="1:25">
      <c r="A32" s="21">
        <v>18</v>
      </c>
      <c r="B32" s="21" t="s">
        <v>60</v>
      </c>
      <c r="C32" s="21" t="s">
        <v>61</v>
      </c>
      <c r="D32" s="21" t="s">
        <v>170</v>
      </c>
      <c r="E32" s="21" t="s">
        <v>166</v>
      </c>
      <c r="F32" s="21" t="s">
        <v>171</v>
      </c>
      <c r="G32" s="21">
        <v>2025</v>
      </c>
      <c r="H32" s="27"/>
      <c r="I32" s="27"/>
      <c r="J32" s="28">
        <v>60</v>
      </c>
      <c r="K32" s="28">
        <v>60</v>
      </c>
      <c r="L32" s="27"/>
      <c r="M32" s="27"/>
      <c r="N32" s="27" t="s">
        <v>172</v>
      </c>
      <c r="O32" s="27" t="s">
        <v>173</v>
      </c>
      <c r="P32" s="23" t="s">
        <v>67</v>
      </c>
      <c r="Q32" s="23" t="s">
        <v>68</v>
      </c>
      <c r="R32" s="23" t="s">
        <v>69</v>
      </c>
      <c r="S32" s="23" t="s">
        <v>70</v>
      </c>
      <c r="T32" s="23" t="s">
        <v>71</v>
      </c>
      <c r="U32" s="23" t="s">
        <v>105</v>
      </c>
      <c r="V32" s="23"/>
      <c r="W32" s="23" t="s">
        <v>67</v>
      </c>
      <c r="X32" s="21"/>
      <c r="Y32" s="28"/>
    </row>
    <row r="33" s="2" customFormat="1" ht="94.5" spans="1:25">
      <c r="A33" s="21">
        <v>19</v>
      </c>
      <c r="B33" s="21" t="s">
        <v>60</v>
      </c>
      <c r="C33" s="21" t="s">
        <v>61</v>
      </c>
      <c r="D33" s="21" t="s">
        <v>174</v>
      </c>
      <c r="E33" s="21" t="s">
        <v>166</v>
      </c>
      <c r="F33" s="21" t="s">
        <v>175</v>
      </c>
      <c r="G33" s="21">
        <v>2025</v>
      </c>
      <c r="H33" s="27"/>
      <c r="I33" s="27"/>
      <c r="J33" s="28">
        <v>200</v>
      </c>
      <c r="K33" s="28">
        <v>200</v>
      </c>
      <c r="L33" s="27"/>
      <c r="M33" s="27"/>
      <c r="N33" s="27" t="s">
        <v>176</v>
      </c>
      <c r="O33" s="27" t="s">
        <v>177</v>
      </c>
      <c r="P33" s="23" t="s">
        <v>67</v>
      </c>
      <c r="Q33" s="23" t="s">
        <v>68</v>
      </c>
      <c r="R33" s="23" t="s">
        <v>69</v>
      </c>
      <c r="S33" s="23" t="s">
        <v>70</v>
      </c>
      <c r="T33" s="23" t="s">
        <v>71</v>
      </c>
      <c r="U33" s="23" t="s">
        <v>105</v>
      </c>
      <c r="V33" s="23"/>
      <c r="W33" s="23" t="s">
        <v>67</v>
      </c>
      <c r="X33" s="21"/>
      <c r="Y33" s="28"/>
    </row>
    <row r="34" s="2" customFormat="1" ht="94.5" spans="1:25">
      <c r="A34" s="21">
        <v>20</v>
      </c>
      <c r="B34" s="21" t="s">
        <v>60</v>
      </c>
      <c r="C34" s="21" t="s">
        <v>61</v>
      </c>
      <c r="D34" s="21" t="s">
        <v>178</v>
      </c>
      <c r="E34" s="21" t="s">
        <v>179</v>
      </c>
      <c r="F34" s="21" t="s">
        <v>180</v>
      </c>
      <c r="G34" s="21">
        <v>2025</v>
      </c>
      <c r="H34" s="27"/>
      <c r="I34" s="27"/>
      <c r="J34" s="21">
        <v>45</v>
      </c>
      <c r="K34" s="28">
        <v>45</v>
      </c>
      <c r="L34" s="27"/>
      <c r="M34" s="27"/>
      <c r="N34" s="27" t="s">
        <v>181</v>
      </c>
      <c r="O34" s="27" t="s">
        <v>182</v>
      </c>
      <c r="P34" s="23" t="s">
        <v>67</v>
      </c>
      <c r="Q34" s="23" t="s">
        <v>68</v>
      </c>
      <c r="R34" s="23" t="s">
        <v>69</v>
      </c>
      <c r="S34" s="23" t="s">
        <v>70</v>
      </c>
      <c r="T34" s="23" t="s">
        <v>71</v>
      </c>
      <c r="U34" s="23" t="s">
        <v>105</v>
      </c>
      <c r="V34" s="23"/>
      <c r="W34" s="23" t="s">
        <v>67</v>
      </c>
      <c r="X34" s="21"/>
      <c r="Y34" s="28"/>
    </row>
    <row r="35" s="2" customFormat="1" ht="94.5" spans="1:25">
      <c r="A35" s="21">
        <v>21</v>
      </c>
      <c r="B35" s="21" t="s">
        <v>60</v>
      </c>
      <c r="C35" s="21" t="s">
        <v>61</v>
      </c>
      <c r="D35" s="21" t="s">
        <v>183</v>
      </c>
      <c r="E35" s="21" t="s">
        <v>184</v>
      </c>
      <c r="F35" s="21" t="s">
        <v>185</v>
      </c>
      <c r="G35" s="21">
        <v>2025</v>
      </c>
      <c r="H35" s="27"/>
      <c r="I35" s="21"/>
      <c r="J35" s="21">
        <v>20</v>
      </c>
      <c r="K35" s="21">
        <v>20</v>
      </c>
      <c r="L35" s="21"/>
      <c r="M35" s="21"/>
      <c r="N35" s="27" t="s">
        <v>186</v>
      </c>
      <c r="O35" s="27" t="s">
        <v>187</v>
      </c>
      <c r="P35" s="21" t="s">
        <v>67</v>
      </c>
      <c r="Q35" s="21" t="s">
        <v>68</v>
      </c>
      <c r="R35" s="21" t="s">
        <v>188</v>
      </c>
      <c r="S35" s="21" t="s">
        <v>189</v>
      </c>
      <c r="T35" s="23" t="s">
        <v>190</v>
      </c>
      <c r="U35" s="23" t="s">
        <v>105</v>
      </c>
      <c r="V35" s="21"/>
      <c r="W35" s="21" t="s">
        <v>67</v>
      </c>
      <c r="X35" s="21"/>
      <c r="Y35" s="21"/>
    </row>
    <row r="36" s="3" customFormat="1" ht="135" customHeight="1" spans="1:25">
      <c r="A36" s="21">
        <v>22</v>
      </c>
      <c r="B36" s="21" t="s">
        <v>60</v>
      </c>
      <c r="C36" s="21" t="s">
        <v>61</v>
      </c>
      <c r="D36" s="21" t="s">
        <v>191</v>
      </c>
      <c r="E36" s="21" t="s">
        <v>135</v>
      </c>
      <c r="F36" s="21" t="s">
        <v>192</v>
      </c>
      <c r="G36" s="21">
        <v>2025</v>
      </c>
      <c r="H36" s="27"/>
      <c r="I36" s="21"/>
      <c r="J36" s="21">
        <v>60</v>
      </c>
      <c r="K36" s="21">
        <v>60</v>
      </c>
      <c r="L36" s="21"/>
      <c r="M36" s="21"/>
      <c r="N36" s="27" t="s">
        <v>193</v>
      </c>
      <c r="O36" s="27" t="s">
        <v>194</v>
      </c>
      <c r="P36" s="21" t="s">
        <v>67</v>
      </c>
      <c r="Q36" s="21" t="s">
        <v>68</v>
      </c>
      <c r="R36" s="21" t="s">
        <v>69</v>
      </c>
      <c r="S36" s="21" t="s">
        <v>146</v>
      </c>
      <c r="T36" s="23" t="s">
        <v>195</v>
      </c>
      <c r="U36" s="23" t="s">
        <v>105</v>
      </c>
      <c r="V36" s="21"/>
      <c r="W36" s="21" t="s">
        <v>67</v>
      </c>
      <c r="X36" s="21"/>
      <c r="Y36" s="45"/>
    </row>
    <row r="37" s="3" customFormat="1" ht="135" customHeight="1" spans="1:16384">
      <c r="A37" s="21">
        <v>23</v>
      </c>
      <c r="B37" s="21" t="s">
        <v>60</v>
      </c>
      <c r="C37" s="21" t="s">
        <v>61</v>
      </c>
      <c r="D37" s="21" t="s">
        <v>196</v>
      </c>
      <c r="E37" s="21" t="s">
        <v>135</v>
      </c>
      <c r="F37" s="21" t="s">
        <v>136</v>
      </c>
      <c r="G37" s="21">
        <v>2025</v>
      </c>
      <c r="H37" s="27"/>
      <c r="I37" s="21"/>
      <c r="J37" s="21">
        <v>70</v>
      </c>
      <c r="K37" s="21">
        <v>70</v>
      </c>
      <c r="L37" s="21"/>
      <c r="M37" s="21"/>
      <c r="N37" s="27" t="s">
        <v>197</v>
      </c>
      <c r="O37" s="27" t="s">
        <v>198</v>
      </c>
      <c r="P37" s="21" t="s">
        <v>67</v>
      </c>
      <c r="Q37" s="21" t="s">
        <v>68</v>
      </c>
      <c r="R37" s="21" t="s">
        <v>69</v>
      </c>
      <c r="S37" s="21" t="s">
        <v>146</v>
      </c>
      <c r="T37" s="23" t="s">
        <v>199</v>
      </c>
      <c r="U37" s="23" t="s">
        <v>105</v>
      </c>
      <c r="V37" s="21"/>
      <c r="W37" s="21" t="s">
        <v>67</v>
      </c>
      <c r="X37" s="21"/>
      <c r="Y37" s="45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"/>
      <c r="XFB37" s="2"/>
      <c r="XFC37" s="2"/>
      <c r="XFD37" s="8"/>
    </row>
    <row r="38" s="3" customFormat="1" ht="46" customHeight="1" spans="1:16384">
      <c r="A38" s="17" t="s">
        <v>200</v>
      </c>
      <c r="B38" s="17"/>
      <c r="C38" s="17"/>
      <c r="D38" s="17"/>
      <c r="E38" s="17"/>
      <c r="F38" s="17"/>
      <c r="G38" s="17"/>
      <c r="H38" s="26"/>
      <c r="I38" s="26"/>
      <c r="J38" s="17">
        <f>SUM(J39:J45)</f>
        <v>494.5</v>
      </c>
      <c r="K38" s="17">
        <f>SUM(K39:K45)</f>
        <v>494.5</v>
      </c>
      <c r="L38" s="21"/>
      <c r="M38" s="21"/>
      <c r="N38" s="27"/>
      <c r="O38" s="27"/>
      <c r="P38" s="21"/>
      <c r="Q38" s="21"/>
      <c r="R38" s="21"/>
      <c r="S38" s="21"/>
      <c r="T38" s="23"/>
      <c r="U38" s="21"/>
      <c r="V38" s="21"/>
      <c r="W38" s="21"/>
      <c r="X38" s="21"/>
      <c r="Y38" s="45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"/>
      <c r="XFB38" s="2"/>
      <c r="XFC38" s="2"/>
      <c r="XFD38" s="8"/>
    </row>
    <row r="39" s="4" customFormat="1" ht="226" customHeight="1" spans="1:26">
      <c r="A39" s="21">
        <v>24</v>
      </c>
      <c r="B39" s="21" t="s">
        <v>60</v>
      </c>
      <c r="C39" s="21" t="s">
        <v>201</v>
      </c>
      <c r="D39" s="21" t="s">
        <v>202</v>
      </c>
      <c r="E39" s="21" t="s">
        <v>135</v>
      </c>
      <c r="F39" s="21" t="s">
        <v>192</v>
      </c>
      <c r="G39" s="21">
        <v>2025</v>
      </c>
      <c r="H39" s="27"/>
      <c r="I39" s="21"/>
      <c r="J39" s="21">
        <v>70</v>
      </c>
      <c r="K39" s="21">
        <v>70</v>
      </c>
      <c r="L39" s="21"/>
      <c r="M39" s="21"/>
      <c r="N39" s="27" t="s">
        <v>203</v>
      </c>
      <c r="O39" s="27" t="s">
        <v>204</v>
      </c>
      <c r="P39" s="21"/>
      <c r="Q39" s="21" t="s">
        <v>89</v>
      </c>
      <c r="R39" s="21" t="s">
        <v>205</v>
      </c>
      <c r="S39" s="21" t="s">
        <v>206</v>
      </c>
      <c r="T39" s="23" t="s">
        <v>207</v>
      </c>
      <c r="U39" s="23" t="s">
        <v>105</v>
      </c>
      <c r="V39" s="21"/>
      <c r="W39" s="21" t="s">
        <v>67</v>
      </c>
      <c r="X39" s="21"/>
      <c r="Y39" s="21"/>
      <c r="Z39" s="46"/>
    </row>
    <row r="40" s="5" customFormat="1" ht="165" customHeight="1" spans="1:25">
      <c r="A40" s="21">
        <v>25</v>
      </c>
      <c r="B40" s="21" t="s">
        <v>60</v>
      </c>
      <c r="C40" s="21" t="s">
        <v>201</v>
      </c>
      <c r="D40" s="21" t="s">
        <v>208</v>
      </c>
      <c r="E40" s="21" t="s">
        <v>149</v>
      </c>
      <c r="F40" s="21" t="s">
        <v>209</v>
      </c>
      <c r="G40" s="21">
        <v>2025</v>
      </c>
      <c r="H40" s="27"/>
      <c r="I40" s="21"/>
      <c r="J40" s="21">
        <v>59.5</v>
      </c>
      <c r="K40" s="21">
        <v>59.5</v>
      </c>
      <c r="L40" s="21"/>
      <c r="M40" s="21"/>
      <c r="N40" s="27" t="s">
        <v>210</v>
      </c>
      <c r="O40" s="27" t="s">
        <v>211</v>
      </c>
      <c r="P40" s="21"/>
      <c r="Q40" s="21" t="s">
        <v>89</v>
      </c>
      <c r="R40" s="21" t="s">
        <v>212</v>
      </c>
      <c r="S40" s="42" t="s">
        <v>213</v>
      </c>
      <c r="T40" s="23">
        <v>15878272768</v>
      </c>
      <c r="U40" s="23" t="s">
        <v>105</v>
      </c>
      <c r="V40" s="21"/>
      <c r="W40" s="21" t="s">
        <v>67</v>
      </c>
      <c r="X40" s="21"/>
      <c r="Y40" s="21"/>
    </row>
    <row r="41" s="6" customFormat="1" ht="131" customHeight="1" spans="1:16383">
      <c r="A41" s="21">
        <v>26</v>
      </c>
      <c r="B41" s="21" t="s">
        <v>60</v>
      </c>
      <c r="C41" s="21" t="s">
        <v>201</v>
      </c>
      <c r="D41" s="21" t="s">
        <v>214</v>
      </c>
      <c r="E41" s="21" t="s">
        <v>184</v>
      </c>
      <c r="F41" s="21" t="s">
        <v>215</v>
      </c>
      <c r="G41" s="21">
        <v>2025</v>
      </c>
      <c r="H41" s="27"/>
      <c r="I41" s="23"/>
      <c r="J41" s="21">
        <v>50</v>
      </c>
      <c r="K41" s="21">
        <v>50</v>
      </c>
      <c r="L41" s="27"/>
      <c r="M41" s="27"/>
      <c r="N41" s="27" t="s">
        <v>216</v>
      </c>
      <c r="O41" s="27" t="s">
        <v>217</v>
      </c>
      <c r="P41" s="21"/>
      <c r="Q41" s="23" t="s">
        <v>89</v>
      </c>
      <c r="R41" s="23" t="s">
        <v>188</v>
      </c>
      <c r="S41" s="28" t="s">
        <v>218</v>
      </c>
      <c r="T41" s="23">
        <v>18078215538</v>
      </c>
      <c r="U41" s="23" t="s">
        <v>105</v>
      </c>
      <c r="V41" s="23"/>
      <c r="W41" s="23" t="s">
        <v>67</v>
      </c>
      <c r="X41" s="21"/>
      <c r="Y41" s="17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2"/>
      <c r="XFB41" s="2"/>
      <c r="XFC41" s="2"/>
    </row>
    <row r="42" s="6" customFormat="1" ht="131" customHeight="1" spans="1:16383">
      <c r="A42" s="21">
        <v>27</v>
      </c>
      <c r="B42" s="21" t="s">
        <v>60</v>
      </c>
      <c r="C42" s="21" t="s">
        <v>201</v>
      </c>
      <c r="D42" s="21" t="s">
        <v>219</v>
      </c>
      <c r="E42" s="21" t="s">
        <v>220</v>
      </c>
      <c r="F42" s="21" t="s">
        <v>221</v>
      </c>
      <c r="G42" s="21">
        <v>2025</v>
      </c>
      <c r="H42" s="21"/>
      <c r="I42" s="21"/>
      <c r="J42" s="21">
        <v>80</v>
      </c>
      <c r="K42" s="21">
        <v>80</v>
      </c>
      <c r="L42" s="27"/>
      <c r="M42" s="27"/>
      <c r="N42" s="27" t="s">
        <v>222</v>
      </c>
      <c r="O42" s="27" t="s">
        <v>223</v>
      </c>
      <c r="P42" s="21"/>
      <c r="Q42" s="23" t="s">
        <v>224</v>
      </c>
      <c r="R42" s="23" t="s">
        <v>224</v>
      </c>
      <c r="S42" s="28" t="s">
        <v>225</v>
      </c>
      <c r="T42" s="23" t="s">
        <v>226</v>
      </c>
      <c r="U42" s="23" t="s">
        <v>105</v>
      </c>
      <c r="V42" s="23"/>
      <c r="W42" s="23" t="s">
        <v>67</v>
      </c>
      <c r="X42" s="21"/>
      <c r="Y42" s="17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2"/>
      <c r="XFB42" s="2"/>
      <c r="XFC42" s="2"/>
    </row>
    <row r="43" s="6" customFormat="1" ht="131" customHeight="1" spans="1:16383">
      <c r="A43" s="21">
        <v>28</v>
      </c>
      <c r="B43" s="21" t="s">
        <v>60</v>
      </c>
      <c r="C43" s="21" t="s">
        <v>201</v>
      </c>
      <c r="D43" s="21" t="s">
        <v>227</v>
      </c>
      <c r="E43" s="21" t="s">
        <v>228</v>
      </c>
      <c r="F43" s="21" t="s">
        <v>229</v>
      </c>
      <c r="G43" s="21">
        <v>2025</v>
      </c>
      <c r="H43" s="21"/>
      <c r="I43" s="21"/>
      <c r="J43" s="21">
        <v>57</v>
      </c>
      <c r="K43" s="21">
        <v>57</v>
      </c>
      <c r="L43" s="27"/>
      <c r="M43" s="27"/>
      <c r="N43" s="27" t="s">
        <v>230</v>
      </c>
      <c r="O43" s="27" t="s">
        <v>231</v>
      </c>
      <c r="P43" s="21"/>
      <c r="Q43" s="23" t="s">
        <v>89</v>
      </c>
      <c r="R43" s="23" t="s">
        <v>232</v>
      </c>
      <c r="S43" s="28" t="s">
        <v>233</v>
      </c>
      <c r="T43" s="23" t="s">
        <v>234</v>
      </c>
      <c r="U43" s="23" t="s">
        <v>105</v>
      </c>
      <c r="V43" s="23"/>
      <c r="W43" s="23" t="s">
        <v>67</v>
      </c>
      <c r="X43" s="21"/>
      <c r="Y43" s="17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2"/>
      <c r="XFB43" s="2"/>
      <c r="XFC43" s="2"/>
    </row>
    <row r="44" s="6" customFormat="1" ht="131" customHeight="1" spans="1:16383">
      <c r="A44" s="21">
        <v>29</v>
      </c>
      <c r="B44" s="21" t="s">
        <v>60</v>
      </c>
      <c r="C44" s="21" t="s">
        <v>201</v>
      </c>
      <c r="D44" s="21" t="s">
        <v>235</v>
      </c>
      <c r="E44" s="21" t="s">
        <v>179</v>
      </c>
      <c r="F44" s="21" t="s">
        <v>236</v>
      </c>
      <c r="G44" s="21">
        <v>2025</v>
      </c>
      <c r="H44" s="21"/>
      <c r="I44" s="21"/>
      <c r="J44" s="21">
        <v>58</v>
      </c>
      <c r="K44" s="21">
        <v>58</v>
      </c>
      <c r="L44" s="27"/>
      <c r="M44" s="27"/>
      <c r="N44" s="27" t="s">
        <v>237</v>
      </c>
      <c r="O44" s="27" t="s">
        <v>238</v>
      </c>
      <c r="P44" s="21"/>
      <c r="Q44" s="23" t="s">
        <v>89</v>
      </c>
      <c r="R44" s="23" t="s">
        <v>239</v>
      </c>
      <c r="S44" s="28" t="s">
        <v>240</v>
      </c>
      <c r="T44" s="23" t="s">
        <v>241</v>
      </c>
      <c r="U44" s="23" t="s">
        <v>105</v>
      </c>
      <c r="V44" s="23"/>
      <c r="W44" s="23" t="s">
        <v>67</v>
      </c>
      <c r="X44" s="21"/>
      <c r="Y44" s="17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  <c r="XEZ44" s="2"/>
      <c r="XFA44" s="2"/>
      <c r="XFB44" s="2"/>
      <c r="XFC44" s="2"/>
    </row>
    <row r="45" s="6" customFormat="1" ht="131" customHeight="1" spans="1:16383">
      <c r="A45" s="21">
        <v>30</v>
      </c>
      <c r="B45" s="21" t="s">
        <v>60</v>
      </c>
      <c r="C45" s="21" t="s">
        <v>201</v>
      </c>
      <c r="D45" s="21" t="s">
        <v>242</v>
      </c>
      <c r="E45" s="21" t="s">
        <v>220</v>
      </c>
      <c r="F45" s="21" t="s">
        <v>243</v>
      </c>
      <c r="G45" s="21">
        <v>2025</v>
      </c>
      <c r="H45" s="21"/>
      <c r="I45" s="21"/>
      <c r="J45" s="21">
        <v>120</v>
      </c>
      <c r="K45" s="21">
        <v>120</v>
      </c>
      <c r="L45" s="27"/>
      <c r="M45" s="27"/>
      <c r="N45" s="27" t="s">
        <v>244</v>
      </c>
      <c r="O45" s="27" t="s">
        <v>245</v>
      </c>
      <c r="P45" s="21"/>
      <c r="Q45" s="23" t="s">
        <v>89</v>
      </c>
      <c r="R45" s="23" t="s">
        <v>246</v>
      </c>
      <c r="S45" s="28" t="s">
        <v>247</v>
      </c>
      <c r="T45" s="23" t="s">
        <v>248</v>
      </c>
      <c r="U45" s="23" t="s">
        <v>105</v>
      </c>
      <c r="V45" s="23"/>
      <c r="W45" s="23" t="s">
        <v>67</v>
      </c>
      <c r="X45" s="21"/>
      <c r="Y45" s="17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  <c r="XEZ45" s="2"/>
      <c r="XFA45" s="2"/>
      <c r="XFB45" s="2"/>
      <c r="XFC45" s="2"/>
    </row>
    <row r="47" ht="99" customHeight="1" spans="1:25">
      <c r="A47" s="29" t="s">
        <v>249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</row>
  </sheetData>
  <autoFilter xmlns:etc="http://www.wps.cn/officeDocument/2017/etCustomData" ref="A7:Y47" etc:filterBottomFollowUsedRange="0">
    <sortState ref="A7:Y47">
      <sortCondition ref="B7"/>
    </sortState>
    <extLst/>
  </autoFilter>
  <mergeCells count="37">
    <mergeCell ref="A1:B1"/>
    <mergeCell ref="A2:Y2"/>
    <mergeCell ref="A3:E3"/>
    <mergeCell ref="I3:O3"/>
    <mergeCell ref="Q3:T3"/>
    <mergeCell ref="U3:X3"/>
    <mergeCell ref="J4:M4"/>
    <mergeCell ref="U4:X4"/>
    <mergeCell ref="K5:M5"/>
    <mergeCell ref="U5:W5"/>
    <mergeCell ref="A8:I8"/>
    <mergeCell ref="A9:G9"/>
    <mergeCell ref="H9:I9"/>
    <mergeCell ref="A13:G13"/>
    <mergeCell ref="A15:G15"/>
    <mergeCell ref="A16:G16"/>
    <mergeCell ref="A19:G19"/>
    <mergeCell ref="A23:G23"/>
    <mergeCell ref="A38:G38"/>
    <mergeCell ref="H38:I38"/>
    <mergeCell ref="A47:Y47"/>
    <mergeCell ref="A4:A6"/>
    <mergeCell ref="B4:B6"/>
    <mergeCell ref="C4:C6"/>
    <mergeCell ref="D4:D6"/>
    <mergeCell ref="J5:J6"/>
    <mergeCell ref="N4:N6"/>
    <mergeCell ref="O4:O6"/>
    <mergeCell ref="P4:P6"/>
    <mergeCell ref="Q4:Q6"/>
    <mergeCell ref="R4:R6"/>
    <mergeCell ref="S4:S6"/>
    <mergeCell ref="T4:T6"/>
    <mergeCell ref="X5:X6"/>
    <mergeCell ref="Y4:Y6"/>
    <mergeCell ref="E4:F5"/>
    <mergeCell ref="G4:I5"/>
  </mergeCells>
  <pageMargins left="0.314583333333333" right="0.314583333333333" top="0.511805555555556" bottom="0.314583333333333" header="0.5" footer="0.156944444444444"/>
  <pageSetup paperSize="9" scale="26" fitToHeight="0" orientation="landscape" horizontalDpi="600"/>
  <headerFooter alignWithMargins="0">
    <oddFooter>&amp;C&amp;36— &amp;P+1 —</oddFooter>
  </headerFooter>
  <rowBreaks count="2" manualBreakCount="2">
    <brk id="21" max="16383" man="1"/>
    <brk id="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叶少</cp:lastModifiedBy>
  <dcterms:created xsi:type="dcterms:W3CDTF">2022-03-23T04:13:00Z</dcterms:created>
  <dcterms:modified xsi:type="dcterms:W3CDTF">2025-07-01T01:09:46Z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4E333D91257C42928E278452E5087811_13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